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mc:AlternateContent xmlns:mc="http://schemas.openxmlformats.org/markup-compatibility/2006">
    <mc:Choice Requires="x15">
      <x15ac:absPath xmlns:x15ac="http://schemas.microsoft.com/office/spreadsheetml/2010/11/ac" url="D:\e. Analisis Jabatan\7. ANJAB 2024\ANJAB 2024\kabid pemadaman\"/>
    </mc:Choice>
  </mc:AlternateContent>
  <xr:revisionPtr revIDLastSave="0" documentId="13_ncr:1_{85F565D1-6558-419D-955E-B3844CC026F7}" xr6:coauthVersionLast="36" xr6:coauthVersionMax="36" xr10:uidLastSave="{00000000-0000-0000-0000-000000000000}"/>
  <bookViews>
    <workbookView xWindow="0" yWindow="0" windowWidth="14390" windowHeight="4430" firstSheet="2" activeTab="2" xr2:uid="{00000000-000D-0000-FFFF-FFFF00000000}"/>
  </bookViews>
  <sheets>
    <sheet name="UPTD" sheetId="11" r:id="rId1"/>
    <sheet name="SEKSI SARANA PRASARAN INFOR" sheetId="10" r:id="rId2"/>
    <sheet name="SEK. PENYE. DAN EVAKUASI" sheetId="9"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20" i="9" l="1"/>
  <c r="S16" i="11" l="1"/>
  <c r="W15" i="11" l="1"/>
  <c r="S15" i="11"/>
  <c r="N15" i="11"/>
  <c r="V15" i="11" s="1"/>
  <c r="J15" i="11"/>
  <c r="U15" i="11" s="1"/>
  <c r="W14" i="11"/>
  <c r="S14" i="11"/>
  <c r="N14" i="11"/>
  <c r="V14" i="11" s="1"/>
  <c r="J14" i="11"/>
  <c r="U14" i="11" s="1"/>
  <c r="W13" i="11"/>
  <c r="S13" i="11"/>
  <c r="N13" i="11"/>
  <c r="V13" i="11" s="1"/>
  <c r="J13" i="11"/>
  <c r="U13" i="11" s="1"/>
  <c r="W12" i="11"/>
  <c r="S12" i="11"/>
  <c r="N12" i="11"/>
  <c r="V12" i="11" s="1"/>
  <c r="J12" i="11"/>
  <c r="U12" i="11" s="1"/>
  <c r="W11" i="11"/>
  <c r="S11" i="11"/>
  <c r="N11" i="11"/>
  <c r="V11" i="11" s="1"/>
  <c r="J11" i="11"/>
  <c r="U11" i="11" s="1"/>
  <c r="W10" i="11"/>
  <c r="S10" i="11"/>
  <c r="N10" i="11"/>
  <c r="V10" i="11" s="1"/>
  <c r="J10" i="11"/>
  <c r="U10" i="11" s="1"/>
  <c r="W9" i="11"/>
  <c r="S9" i="11"/>
  <c r="N9" i="11"/>
  <c r="V9" i="11" s="1"/>
  <c r="J9" i="11"/>
  <c r="U9" i="11" s="1"/>
  <c r="W8" i="11"/>
  <c r="S8" i="11"/>
  <c r="N8" i="11"/>
  <c r="V8" i="11" s="1"/>
  <c r="J8" i="11"/>
  <c r="U8" i="11" s="1"/>
  <c r="W7" i="11"/>
  <c r="S7" i="11"/>
  <c r="N7" i="11"/>
  <c r="V7" i="11" s="1"/>
  <c r="J7" i="11"/>
  <c r="U7" i="11" s="1"/>
  <c r="P12" i="11" l="1"/>
  <c r="X12" i="11" s="1"/>
  <c r="P8" i="11"/>
  <c r="X8" i="11" s="1"/>
  <c r="P9" i="11"/>
  <c r="X9" i="11" s="1"/>
  <c r="P10" i="11"/>
  <c r="X10" i="11" s="1"/>
  <c r="P13" i="11"/>
  <c r="X13" i="11" s="1"/>
  <c r="P7" i="11"/>
  <c r="X7" i="11" s="1"/>
  <c r="P11" i="11"/>
  <c r="X11" i="11" s="1"/>
  <c r="P14" i="11"/>
  <c r="X14" i="11" s="1"/>
  <c r="P15" i="11"/>
  <c r="X15" i="11" s="1"/>
  <c r="W22" i="10"/>
  <c r="S22" i="10"/>
  <c r="V22" i="10"/>
  <c r="U22" i="10"/>
  <c r="W21" i="10"/>
  <c r="S21" i="10"/>
  <c r="N21" i="10"/>
  <c r="V21" i="10" s="1"/>
  <c r="J21" i="10"/>
  <c r="U21" i="10" s="1"/>
  <c r="W20" i="10"/>
  <c r="S20" i="10"/>
  <c r="N20" i="10"/>
  <c r="V20" i="10" s="1"/>
  <c r="J20" i="10"/>
  <c r="U20" i="10" s="1"/>
  <c r="W19" i="10"/>
  <c r="S19" i="10"/>
  <c r="N19" i="10"/>
  <c r="V19" i="10" s="1"/>
  <c r="J19" i="10"/>
  <c r="U19" i="10" s="1"/>
  <c r="W18" i="10"/>
  <c r="S18" i="10"/>
  <c r="N18" i="10"/>
  <c r="V18" i="10" s="1"/>
  <c r="J18" i="10"/>
  <c r="U18" i="10" s="1"/>
  <c r="W17" i="10"/>
  <c r="S17" i="10"/>
  <c r="N17" i="10"/>
  <c r="V17" i="10" s="1"/>
  <c r="J17" i="10"/>
  <c r="U17" i="10" s="1"/>
  <c r="W16" i="10"/>
  <c r="S16" i="10"/>
  <c r="N16" i="10"/>
  <c r="V16" i="10" s="1"/>
  <c r="J16" i="10"/>
  <c r="U16" i="10" s="1"/>
  <c r="W15" i="10"/>
  <c r="S15" i="10"/>
  <c r="N15" i="10"/>
  <c r="V15" i="10" s="1"/>
  <c r="J15" i="10"/>
  <c r="U15" i="10" s="1"/>
  <c r="W14" i="10"/>
  <c r="S14" i="10"/>
  <c r="N14" i="10"/>
  <c r="V14" i="10" s="1"/>
  <c r="J14" i="10"/>
  <c r="U14" i="10" s="1"/>
  <c r="W13" i="10"/>
  <c r="S13" i="10"/>
  <c r="N13" i="10"/>
  <c r="V13" i="10" s="1"/>
  <c r="J13" i="10"/>
  <c r="U13" i="10" s="1"/>
  <c r="W12" i="10"/>
  <c r="S12" i="10"/>
  <c r="N12" i="10"/>
  <c r="V12" i="10" s="1"/>
  <c r="J12" i="10"/>
  <c r="U12" i="10" s="1"/>
  <c r="W11" i="10"/>
  <c r="S11" i="10"/>
  <c r="N11" i="10"/>
  <c r="V11" i="10" s="1"/>
  <c r="J11" i="10"/>
  <c r="U11" i="10" s="1"/>
  <c r="W10" i="10"/>
  <c r="S10" i="10"/>
  <c r="N10" i="10"/>
  <c r="V10" i="10" s="1"/>
  <c r="J10" i="10"/>
  <c r="U10" i="10" s="1"/>
  <c r="W9" i="10"/>
  <c r="S9" i="10"/>
  <c r="N9" i="10"/>
  <c r="V9" i="10" s="1"/>
  <c r="J9" i="10"/>
  <c r="U9" i="10" s="1"/>
  <c r="W8" i="10"/>
  <c r="S8" i="10"/>
  <c r="N8" i="10"/>
  <c r="V8" i="10" s="1"/>
  <c r="J8" i="10"/>
  <c r="U8" i="10" s="1"/>
  <c r="W7" i="10"/>
  <c r="S7" i="10"/>
  <c r="N7" i="10"/>
  <c r="V7" i="10" s="1"/>
  <c r="J7" i="10"/>
  <c r="U7" i="10" s="1"/>
  <c r="W18" i="9"/>
  <c r="S18" i="9"/>
  <c r="V18" i="9"/>
  <c r="U18" i="9"/>
  <c r="W17" i="9"/>
  <c r="S17" i="9"/>
  <c r="N17" i="9"/>
  <c r="V17" i="9" s="1"/>
  <c r="J17" i="9"/>
  <c r="U17" i="9" s="1"/>
  <c r="W16" i="9"/>
  <c r="S16" i="9"/>
  <c r="N16" i="9"/>
  <c r="V16" i="9" s="1"/>
  <c r="J16" i="9"/>
  <c r="U16" i="9" s="1"/>
  <c r="W15" i="9"/>
  <c r="S15" i="9"/>
  <c r="N15" i="9"/>
  <c r="V15" i="9" s="1"/>
  <c r="J15" i="9"/>
  <c r="U15" i="9" s="1"/>
  <c r="W14" i="9"/>
  <c r="S14" i="9"/>
  <c r="N14" i="9"/>
  <c r="V14" i="9" s="1"/>
  <c r="J14" i="9"/>
  <c r="U14" i="9" s="1"/>
  <c r="W13" i="9"/>
  <c r="S13" i="9"/>
  <c r="N13" i="9"/>
  <c r="V13" i="9" s="1"/>
  <c r="J13" i="9"/>
  <c r="W12" i="9"/>
  <c r="S12" i="9"/>
  <c r="N12" i="9"/>
  <c r="V12" i="9" s="1"/>
  <c r="J12" i="9"/>
  <c r="U12" i="9" s="1"/>
  <c r="W11" i="9"/>
  <c r="S11" i="9"/>
  <c r="N11" i="9"/>
  <c r="V11" i="9" s="1"/>
  <c r="J11" i="9"/>
  <c r="U11" i="9" s="1"/>
  <c r="W10" i="9"/>
  <c r="S10" i="9"/>
  <c r="N10" i="9"/>
  <c r="V10" i="9" s="1"/>
  <c r="J10" i="9"/>
  <c r="U10" i="9" s="1"/>
  <c r="W9" i="9"/>
  <c r="S9" i="9"/>
  <c r="N9" i="9"/>
  <c r="V9" i="9" s="1"/>
  <c r="J9" i="9"/>
  <c r="U9" i="9" s="1"/>
  <c r="W8" i="9"/>
  <c r="S8" i="9"/>
  <c r="N8" i="9"/>
  <c r="V8" i="9" s="1"/>
  <c r="J8" i="9"/>
  <c r="U8" i="9" s="1"/>
  <c r="W7" i="9"/>
  <c r="S7" i="9"/>
  <c r="N7" i="9"/>
  <c r="V7" i="9" s="1"/>
  <c r="J7" i="9"/>
  <c r="X18" i="11" l="1"/>
  <c r="P7" i="10"/>
  <c r="X7" i="10" s="1"/>
  <c r="P9" i="10"/>
  <c r="X9" i="10" s="1"/>
  <c r="P12" i="10"/>
  <c r="X12" i="10" s="1"/>
  <c r="P17" i="10"/>
  <c r="X17" i="10" s="1"/>
  <c r="P18" i="10"/>
  <c r="X18" i="10" s="1"/>
  <c r="P19" i="10"/>
  <c r="X19" i="10" s="1"/>
  <c r="P20" i="10"/>
  <c r="X20" i="10" s="1"/>
  <c r="P21" i="10"/>
  <c r="X21" i="10" s="1"/>
  <c r="X22" i="10"/>
  <c r="P8" i="10"/>
  <c r="X8" i="10" s="1"/>
  <c r="P10" i="10"/>
  <c r="X10" i="10" s="1"/>
  <c r="P11" i="10"/>
  <c r="X11" i="10" s="1"/>
  <c r="P13" i="10"/>
  <c r="X13" i="10" s="1"/>
  <c r="P14" i="10"/>
  <c r="X14" i="10" s="1"/>
  <c r="P15" i="10"/>
  <c r="X15" i="10" s="1"/>
  <c r="P16" i="10"/>
  <c r="X16" i="10" s="1"/>
  <c r="P7" i="9"/>
  <c r="X7" i="9" s="1"/>
  <c r="P13" i="9"/>
  <c r="X13" i="9" s="1"/>
  <c r="U7" i="9"/>
  <c r="U13" i="9"/>
  <c r="P8" i="9"/>
  <c r="X8" i="9" s="1"/>
  <c r="P9" i="9"/>
  <c r="X9" i="9" s="1"/>
  <c r="P10" i="9"/>
  <c r="X10" i="9" s="1"/>
  <c r="P11" i="9"/>
  <c r="X11" i="9" s="1"/>
  <c r="P12" i="9"/>
  <c r="X12" i="9" s="1"/>
  <c r="P14" i="9"/>
  <c r="X14" i="9" s="1"/>
  <c r="P15" i="9"/>
  <c r="X15" i="9" s="1"/>
  <c r="P16" i="9"/>
  <c r="X16" i="9" s="1"/>
  <c r="P17" i="9"/>
  <c r="X17" i="9" s="1"/>
  <c r="X18" i="9"/>
  <c r="X24" i="10" l="1"/>
</calcChain>
</file>

<file path=xl/sharedStrings.xml><?xml version="1.0" encoding="utf-8"?>
<sst xmlns="http://schemas.openxmlformats.org/spreadsheetml/2006/main" count="302" uniqueCount="53">
  <si>
    <t xml:space="preserve">PENGUKURAN BEBAN KERJA </t>
  </si>
  <si>
    <t>NO</t>
  </si>
  <si>
    <t>URAIAN TUGAS</t>
  </si>
  <si>
    <t>JUMLAH HASIL</t>
  </si>
  <si>
    <t>HASIL KERJA</t>
  </si>
  <si>
    <t>WAKTU PENYELESAIAN (JAM)</t>
  </si>
  <si>
    <t>WAKTU EFEKTIF</t>
  </si>
  <si>
    <t>KEBUTUHAN PEGAWAI</t>
  </si>
  <si>
    <t>x</t>
  </si>
  <si>
    <t>=</t>
  </si>
  <si>
    <t>T</t>
  </si>
  <si>
    <t>M</t>
  </si>
  <si>
    <t>B</t>
  </si>
  <si>
    <t>:</t>
  </si>
  <si>
    <t xml:space="preserve">PERHITUNGAN ANALISIS BEBAN KERJA </t>
  </si>
  <si>
    <t>Dokumen</t>
  </si>
  <si>
    <t>Kegiatan</t>
  </si>
  <si>
    <t>Laporan</t>
  </si>
  <si>
    <t>Surat</t>
  </si>
  <si>
    <t>Data Pegawai</t>
  </si>
  <si>
    <t>mendistribusikan dan memberi petunjuk pelaksanaan tugas;</t>
  </si>
  <si>
    <t>menilai kinerja pegawai Aparatur Sipil Negara sesuai dengan ketentuan peraturan perundang-undangan</t>
  </si>
  <si>
    <t>H</t>
  </si>
  <si>
    <t>menyusun rancangan, mengoreksi, memaraf dan/atau menandatangani naskah dinas</t>
  </si>
  <si>
    <t>mengikuti rapat sesuai dengan bidang tugasnya;</t>
  </si>
  <si>
    <t>melakukan koordinasi dan konsultasi dengan Lembaga pemerintah atau nonpemerintah, dalam rangka pelaksanaan tugas dan fungsi;</t>
  </si>
  <si>
    <t>melakukan tugas kedinasan lain yang diperintahkan oleh atasan baik lisan maupun tertulis sesuai bidang tugasnya untuk mendukung kelancaran pelaksanaan tugas</t>
  </si>
  <si>
    <t>menyusun rencana kegiatan Seksi Penyelamatan dan Evakuasi sebagai pedoman dalam pelaksanaan tugas;</t>
  </si>
  <si>
    <t>mendistribusikan dan memberi petunjuk pelaksanaan tugas</t>
  </si>
  <si>
    <t>memantau, mengawasi dan mengevaluasi pelaksanaan tugas dalam lingkungan Seksi Penyelamatan dan Evakuasi untuk mengetahui perkembangan pelaksanaan tugas</t>
  </si>
  <si>
    <t>menyelenggarakan operasi penyelamatan dan evakuasi pada kondisi membahayakan manusia dan operasi darurat non kebakaran, korban kebakaran dan terdampak kebakaran pada kejadian kebakaran dalam wilayah kabupaten</t>
  </si>
  <si>
    <t>menyelenggarakan layanan respon cepat (response time) penyelamatan dan evakuasi pada kondisi membahayakan manusia dan operasi darurat non kebakaran, korban kebakaran dan terdampak kebakaran pada kejadian kebakaran dalam wilayah Daerah;</t>
  </si>
  <si>
    <t>melakukan pendataan dan verifikasi faktual warga negara yang menjadi korban pada kondisi membahayakan manusia dan operasi darurat non kebakaran, kebakaran dan terdampak kebakaran dalam wilayah Daerah</t>
  </si>
  <si>
    <t>menyusun laporan hasil pelaksanaan tugas Seksi Penyelamatan dan Evakuasi dan memberikan saran pertimbangan kepada atasan sebagai bahan perumusan kebijakan; dan</t>
  </si>
  <si>
    <t>menyusun rencana kegiatan Seksi Sarana Prasarana, Informasi dan Pengolah Data sebagai pedoman dalam pelaksanaan tugas;</t>
  </si>
  <si>
    <t>memantau, mengawasi dan mengevaluasi pelaksanaan tugas dalam lingkungan Seksi Sarana Prasarana, Informasi dan Pengolah Data untuk mengetahui perkembangan pelaksanaan tugas;</t>
  </si>
  <si>
    <t>menyelenggarakan analisis kebutuhan, identifikasi, standardisasi, inventarisasi, pemeliharaan dan perawatan sarana prasarana pemadam kebakaran dan penyelamatan, alat pelindung diri petugas dan sarana prasarana pemadam kebakaran bagi kelompok masyarakat dalam pencegahan dan penanggulangan kebakaran</t>
  </si>
  <si>
    <t>menyelenggarakan fasilitas pengadaan dan peningkatan kemampuan teknis penggunaan sarana prasarana pemadam kebakaran dan penyelamatan, alat pelindung diri petugas dan sarana prasarana pemadam kebakaran bagi kelompok masyarakat dalam pencegahan dan penanggulangan kebakaran;</t>
  </si>
  <si>
    <t>menyelenggarakan pengadaan, pendistribusian, pemeliharaan dan perawatan sarana prasarana pemadam kebakaran dan penyelamatan, alat pelindung diri petugas dan sarana prasarana pemadam kebakaran bagi kelompok masyarakat dalam pencegahan dan penanggulangan kebakaran</t>
  </si>
  <si>
    <t>menyelenggarakan pemantauan, pengawasan, standardisasi, pemanfaatan dan evaluasi sarana dan prasarana pemadam kebakaran, alat pelindung diri petugas dan sarana prasarana pemadam kebakaran oleh kelompok masyarakat dalam pencegahan dan penanggulangan kebakaran;</t>
  </si>
  <si>
    <t>melaksanakan pembangunan dan pengembangan sistem informasi kebakaran dan penyelamatan secara terintegrasi antara pusat, provinsi dan Daerah</t>
  </si>
  <si>
    <t>melakukan pemeliharaan sistem informasi kebakaran dan penyelamatan</t>
  </si>
  <si>
    <t>melaksanakan verifikasi/validasi data dan laporan, pengolahan data dan laporan, dan penyajian data dan laporan kebakaran dan penyelamatan;</t>
  </si>
  <si>
    <t>menyusun laporan hasil pelaksanaan tugas Seksi Sarana Prasarana, Informasi dan Pengolah Data dan memberikan saran pertimbangan kepada atasan sebagai bahan perumusan kebijakan; dan</t>
  </si>
  <si>
    <t>kegiatan</t>
  </si>
  <si>
    <t>Menyusun rencana UPT sebagai pedoman dalam pelaksanaan tugas;</t>
  </si>
  <si>
    <t>memantau, mengawasi dan mengevaluasi pelaksanaan tugas dalam lingkungan UPT untuk mengetahui perkembangan pelaksanaan tugas</t>
  </si>
  <si>
    <t>menyusun rancangan, mengoreksi, memaraf dan/atau menandatangani naskah dinas ;</t>
  </si>
  <si>
    <t>merumuskan dan melaksanakan kebijakan program, keuangan, umum, perlengkapan, kepegawaian, dan lingkungan UPT;</t>
  </si>
  <si>
    <t>Melaksanakan kewenangan operasional dinas pemadam kebakaran dan penyelamatan di bidang penyelamatan dan pemadam kebakaran;</t>
  </si>
  <si>
    <t>melaksanakan pemeliharaan dan perawatan sarana dan prasarana UPT;</t>
  </si>
  <si>
    <t xml:space="preserve">Menyusun laporan hasil pelaksanaan tugas kepala UPT dan memberikan saran pertimbangan kepada atasan sebagai bahan perumusan kebijakan; dan </t>
  </si>
  <si>
    <t>Melaksanakan tugas kedinasan lain yang diperintahkan atasan sesuai dengan bidang tugasnya;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</si>
</sst>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b/>
      <sz val="14"/>
      <name val="Arial"/>
      <family val="2"/>
    </font>
    <font>
      <b/>
      <sz val="10"/>
      <color theme="1"/>
      <name val="Arial Narrow"/>
      <family val="2"/>
    </font>
    <font>
      <sz val="10"/>
      <color theme="1"/>
      <name val="Arial Narrow"/>
      <family val="2"/>
    </font>
    <font>
      <sz val="10"/>
      <name val="Arial Narrow"/>
      <family val="2"/>
    </font>
    <font>
      <sz val="11"/>
      <color theme="1"/>
      <name val="Arial Narrow"/>
      <family val="2"/>
    </font>
    <font>
      <sz val="11"/>
      <name val="Arial Narrow"/>
      <family val="2"/>
    </font>
  </fonts>
  <fills count="3">
    <fill>
      <patternFill patternType="none"/>
    </fill>
    <fill>
      <patternFill patternType="gray125"/>
    </fill>
    <fill>
      <patternFill patternType="solid">
        <fgColor theme="2" tint="-9.9978637043366805E-2"/>
        <bgColor indexed="64"/>
      </patternFill>
    </fill>
  </fills>
  <borders count="7">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s>
  <cellStyleXfs count="1">
    <xf numFmtId="0" fontId="0" fillId="0" borderId="0"/>
  </cellStyleXfs>
  <cellXfs count="29">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xf numFmtId="0" fontId="2" fillId="0" borderId="0" xfId="0" applyFont="1"/>
    <xf numFmtId="0" fontId="2" fillId="2" borderId="2"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vertical="center" wrapText="1"/>
    </xf>
    <xf numFmtId="0" fontId="6"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6" fillId="2" borderId="3"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0" fillId="0" borderId="1" xfId="0" applyBorder="1" applyAlignment="1">
      <alignment wrapText="1"/>
    </xf>
    <xf numFmtId="0" fontId="3" fillId="0" borderId="2" xfId="0" applyFont="1" applyBorder="1" applyAlignment="1">
      <alignment horizontal="center" vertical="center" wrapText="1"/>
    </xf>
    <xf numFmtId="164" fontId="3" fillId="0" borderId="4" xfId="0" applyNumberFormat="1"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vertical="top" wrapText="1"/>
    </xf>
    <xf numFmtId="0" fontId="1" fillId="0" borderId="0" xfId="0" applyFont="1" applyAlignment="1">
      <alignment horizontal="center"/>
    </xf>
    <xf numFmtId="164" fontId="2"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AF18"/>
  <sheetViews>
    <sheetView topLeftCell="A10" zoomScale="87" zoomScaleNormal="87" workbookViewId="0">
      <selection activeCell="Q15" sqref="Q15"/>
    </sheetView>
  </sheetViews>
  <sheetFormatPr defaultRowHeight="14.5" x14ac:dyDescent="0.35"/>
  <cols>
    <col min="1" max="1" width="3.54296875" customWidth="1"/>
    <col min="2" max="2" width="3.453125" bestFit="1" customWidth="1"/>
    <col min="3" max="3" width="20.54296875" customWidth="1"/>
    <col min="5" max="5" width="2.453125" bestFit="1" customWidth="1"/>
    <col min="6" max="6" width="4.1796875" bestFit="1" customWidth="1"/>
    <col min="7" max="7" width="1.54296875" bestFit="1" customWidth="1"/>
    <col min="8" max="8" width="3.1796875" bestFit="1" customWidth="1"/>
    <col min="9" max="9" width="1.81640625" bestFit="1" customWidth="1"/>
    <col min="10" max="10" width="9.1796875" bestFit="1" customWidth="1"/>
    <col min="11" max="11" width="5" bestFit="1" customWidth="1"/>
    <col min="12" max="12" width="1.26953125" bestFit="1" customWidth="1"/>
    <col min="13" max="13" width="3" bestFit="1" customWidth="1"/>
    <col min="14" max="14" width="11.453125" bestFit="1" customWidth="1"/>
    <col min="15" max="15" width="9.1796875" bestFit="1" customWidth="1"/>
    <col min="16" max="16" width="11.453125" bestFit="1" customWidth="1"/>
    <col min="18" max="18" width="3.453125" bestFit="1" customWidth="1"/>
    <col min="19" max="19" width="20.54296875" customWidth="1"/>
  </cols>
  <sheetData>
    <row r="3" spans="2:32" ht="18" x14ac:dyDescent="0.4">
      <c r="B3" s="27" t="s">
        <v>0</v>
      </c>
      <c r="C3" s="27"/>
      <c r="D3" s="27"/>
      <c r="E3" s="27"/>
      <c r="F3" s="27"/>
      <c r="G3" s="27"/>
      <c r="H3" s="27"/>
      <c r="I3" s="27"/>
      <c r="J3" s="27"/>
      <c r="K3" s="27"/>
      <c r="L3" s="27"/>
      <c r="M3" s="27"/>
      <c r="N3" s="27"/>
      <c r="O3" s="27"/>
      <c r="P3" s="27"/>
      <c r="R3" s="27" t="s">
        <v>14</v>
      </c>
      <c r="S3" s="27"/>
      <c r="T3" s="27"/>
      <c r="U3" s="27"/>
      <c r="V3" s="27"/>
      <c r="W3" s="27"/>
      <c r="X3" s="27"/>
      <c r="Y3" s="4"/>
      <c r="Z3" s="4"/>
      <c r="AA3" s="4"/>
      <c r="AB3" s="4"/>
      <c r="AC3" s="4"/>
      <c r="AD3" s="4"/>
      <c r="AE3" s="4"/>
      <c r="AF3" s="4"/>
    </row>
    <row r="5" spans="2:32" ht="15" thickBot="1" x14ac:dyDescent="0.4"/>
    <row r="6" spans="2:32" ht="39.5" thickBot="1" x14ac:dyDescent="0.4">
      <c r="B6" s="1" t="s">
        <v>1</v>
      </c>
      <c r="C6" s="2" t="s">
        <v>2</v>
      </c>
      <c r="D6" s="2" t="s">
        <v>4</v>
      </c>
      <c r="E6" s="2"/>
      <c r="F6" s="2"/>
      <c r="G6" s="2"/>
      <c r="H6" s="6"/>
      <c r="I6" s="2"/>
      <c r="J6" s="2" t="s">
        <v>3</v>
      </c>
      <c r="K6" s="6"/>
      <c r="L6" s="2"/>
      <c r="M6" s="2"/>
      <c r="N6" s="2" t="s">
        <v>5</v>
      </c>
      <c r="O6" s="2" t="s">
        <v>6</v>
      </c>
      <c r="P6" s="2" t="s">
        <v>7</v>
      </c>
      <c r="R6" s="1" t="s">
        <v>1</v>
      </c>
      <c r="S6" s="2" t="s">
        <v>2</v>
      </c>
      <c r="T6" s="2" t="s">
        <v>4</v>
      </c>
      <c r="U6" s="2" t="s">
        <v>3</v>
      </c>
      <c r="V6" s="2" t="s">
        <v>5</v>
      </c>
      <c r="W6" s="2" t="s">
        <v>6</v>
      </c>
      <c r="X6" s="2" t="s">
        <v>7</v>
      </c>
    </row>
    <row r="7" spans="2:32" ht="58.5" thickBot="1" x14ac:dyDescent="0.4">
      <c r="B7" s="11">
        <v>1</v>
      </c>
      <c r="C7" s="25" t="s">
        <v>45</v>
      </c>
      <c r="D7" s="12" t="s">
        <v>15</v>
      </c>
      <c r="E7" s="13" t="s">
        <v>10</v>
      </c>
      <c r="F7" s="13">
        <v>1</v>
      </c>
      <c r="G7" s="14" t="s">
        <v>8</v>
      </c>
      <c r="H7" s="15">
        <v>1</v>
      </c>
      <c r="I7" s="12" t="s">
        <v>9</v>
      </c>
      <c r="J7" s="12">
        <f>F7*H7</f>
        <v>1</v>
      </c>
      <c r="K7" s="15">
        <v>1200</v>
      </c>
      <c r="L7" s="12" t="s">
        <v>13</v>
      </c>
      <c r="M7" s="12">
        <v>60</v>
      </c>
      <c r="N7" s="12">
        <f>K7/M7</f>
        <v>20</v>
      </c>
      <c r="O7" s="12">
        <v>1250</v>
      </c>
      <c r="P7" s="16">
        <f>J7*N7/O7</f>
        <v>1.6E-2</v>
      </c>
      <c r="Q7" s="10"/>
      <c r="R7" s="11">
        <v>1</v>
      </c>
      <c r="S7" s="17" t="str">
        <f t="shared" ref="S7:S16" si="0">C7</f>
        <v>Menyusun rencana UPT sebagai pedoman dalam pelaksanaan tugas;</v>
      </c>
      <c r="T7" s="7" t="s">
        <v>15</v>
      </c>
      <c r="U7" s="3">
        <f t="shared" ref="U7:U15" si="1">J7</f>
        <v>1</v>
      </c>
      <c r="V7" s="3">
        <f t="shared" ref="V7:X15" si="2">N7</f>
        <v>20</v>
      </c>
      <c r="W7" s="3">
        <f t="shared" si="2"/>
        <v>1250</v>
      </c>
      <c r="X7" s="3">
        <f t="shared" si="2"/>
        <v>1.6E-2</v>
      </c>
    </row>
    <row r="8" spans="2:32" ht="78.75" customHeight="1" thickBot="1" x14ac:dyDescent="0.4">
      <c r="B8" s="11">
        <v>2</v>
      </c>
      <c r="C8" s="25" t="s">
        <v>28</v>
      </c>
      <c r="D8" s="12" t="s">
        <v>16</v>
      </c>
      <c r="E8" s="11" t="s">
        <v>11</v>
      </c>
      <c r="F8" s="11">
        <v>47</v>
      </c>
      <c r="G8" s="14" t="s">
        <v>8</v>
      </c>
      <c r="H8" s="18">
        <v>2</v>
      </c>
      <c r="I8" s="12" t="s">
        <v>9</v>
      </c>
      <c r="J8" s="12">
        <f t="shared" ref="J8:J15" si="3">F8*H8</f>
        <v>94</v>
      </c>
      <c r="K8" s="18">
        <v>120</v>
      </c>
      <c r="L8" s="12" t="s">
        <v>13</v>
      </c>
      <c r="M8" s="12">
        <v>60</v>
      </c>
      <c r="N8" s="12">
        <f t="shared" ref="N8:N15" si="4">K8/M8</f>
        <v>2</v>
      </c>
      <c r="O8" s="12">
        <v>1250</v>
      </c>
      <c r="P8" s="16">
        <f t="shared" ref="P8:P15" si="5">J8*N8/O8</f>
        <v>0.15040000000000001</v>
      </c>
      <c r="Q8" s="10"/>
      <c r="R8" s="11">
        <v>2</v>
      </c>
      <c r="S8" s="17" t="str">
        <f t="shared" si="0"/>
        <v>mendistribusikan dan memberi petunjuk pelaksanaan tugas</v>
      </c>
      <c r="T8" s="7" t="s">
        <v>16</v>
      </c>
      <c r="U8" s="3">
        <f>J8</f>
        <v>94</v>
      </c>
      <c r="V8" s="3">
        <f t="shared" si="2"/>
        <v>2</v>
      </c>
      <c r="W8" s="3">
        <f t="shared" si="2"/>
        <v>1250</v>
      </c>
      <c r="X8" s="3">
        <f t="shared" si="2"/>
        <v>0.15040000000000001</v>
      </c>
    </row>
    <row r="9" spans="2:32" ht="102" thickBot="1" x14ac:dyDescent="0.4">
      <c r="B9" s="11">
        <v>3</v>
      </c>
      <c r="C9" s="25" t="s">
        <v>46</v>
      </c>
      <c r="D9" s="12" t="s">
        <v>16</v>
      </c>
      <c r="E9" s="11" t="s">
        <v>12</v>
      </c>
      <c r="F9" s="11">
        <v>12</v>
      </c>
      <c r="G9" s="14" t="s">
        <v>8</v>
      </c>
      <c r="H9" s="18">
        <v>1</v>
      </c>
      <c r="I9" s="12" t="s">
        <v>9</v>
      </c>
      <c r="J9" s="12">
        <f t="shared" si="3"/>
        <v>12</v>
      </c>
      <c r="K9" s="18">
        <v>180</v>
      </c>
      <c r="L9" s="12" t="s">
        <v>13</v>
      </c>
      <c r="M9" s="12">
        <v>60</v>
      </c>
      <c r="N9" s="12">
        <f t="shared" si="4"/>
        <v>3</v>
      </c>
      <c r="O9" s="12">
        <v>1250</v>
      </c>
      <c r="P9" s="16">
        <f t="shared" si="5"/>
        <v>2.8799999999999999E-2</v>
      </c>
      <c r="Q9" s="10"/>
      <c r="R9" s="11">
        <v>3</v>
      </c>
      <c r="S9" s="17" t="str">
        <f t="shared" si="0"/>
        <v>memantau, mengawasi dan mengevaluasi pelaksanaan tugas dalam lingkungan UPT untuk mengetahui perkembangan pelaksanaan tugas</v>
      </c>
      <c r="T9" s="7" t="s">
        <v>16</v>
      </c>
      <c r="U9" s="3">
        <f t="shared" si="1"/>
        <v>12</v>
      </c>
      <c r="V9" s="3">
        <f t="shared" si="2"/>
        <v>3</v>
      </c>
      <c r="W9" s="3">
        <f t="shared" si="2"/>
        <v>1250</v>
      </c>
      <c r="X9" s="3">
        <f t="shared" si="2"/>
        <v>2.8799999999999999E-2</v>
      </c>
    </row>
    <row r="10" spans="2:32" ht="110.25" customHeight="1" thickBot="1" x14ac:dyDescent="0.4">
      <c r="B10" s="11">
        <v>4</v>
      </c>
      <c r="C10" s="25" t="s">
        <v>47</v>
      </c>
      <c r="D10" s="12" t="s">
        <v>16</v>
      </c>
      <c r="E10" s="11" t="s">
        <v>22</v>
      </c>
      <c r="F10" s="11">
        <v>325</v>
      </c>
      <c r="G10" s="14" t="s">
        <v>8</v>
      </c>
      <c r="H10" s="18">
        <v>1</v>
      </c>
      <c r="I10" s="12" t="s">
        <v>9</v>
      </c>
      <c r="J10" s="12">
        <f t="shared" si="3"/>
        <v>325</v>
      </c>
      <c r="K10" s="18">
        <v>60</v>
      </c>
      <c r="L10" s="12" t="s">
        <v>13</v>
      </c>
      <c r="M10" s="12">
        <v>60</v>
      </c>
      <c r="N10" s="12">
        <f t="shared" si="4"/>
        <v>1</v>
      </c>
      <c r="O10" s="12">
        <v>1250</v>
      </c>
      <c r="P10" s="16">
        <f t="shared" si="5"/>
        <v>0.26</v>
      </c>
      <c r="Q10" s="10"/>
      <c r="R10" s="11">
        <v>4</v>
      </c>
      <c r="S10" s="17" t="str">
        <f t="shared" si="0"/>
        <v>menyusun rancangan, mengoreksi, memaraf dan/atau menandatangani naskah dinas ;</v>
      </c>
      <c r="T10" s="7" t="s">
        <v>15</v>
      </c>
      <c r="U10" s="3">
        <f t="shared" si="1"/>
        <v>325</v>
      </c>
      <c r="V10" s="3">
        <f t="shared" si="2"/>
        <v>1</v>
      </c>
      <c r="W10" s="3">
        <f t="shared" si="2"/>
        <v>1250</v>
      </c>
      <c r="X10" s="3">
        <f t="shared" si="2"/>
        <v>0.26</v>
      </c>
    </row>
    <row r="11" spans="2:32" ht="66.75" customHeight="1" thickBot="1" x14ac:dyDescent="0.4">
      <c r="B11" s="11">
        <v>5</v>
      </c>
      <c r="C11" s="25" t="s">
        <v>24</v>
      </c>
      <c r="D11" s="12" t="s">
        <v>16</v>
      </c>
      <c r="E11" s="11" t="s">
        <v>12</v>
      </c>
      <c r="F11" s="11">
        <v>12</v>
      </c>
      <c r="G11" s="14" t="s">
        <v>8</v>
      </c>
      <c r="H11" s="18">
        <v>1</v>
      </c>
      <c r="I11" s="12" t="s">
        <v>9</v>
      </c>
      <c r="J11" s="12">
        <f t="shared" si="3"/>
        <v>12</v>
      </c>
      <c r="K11" s="18">
        <v>360</v>
      </c>
      <c r="L11" s="12" t="s">
        <v>13</v>
      </c>
      <c r="M11" s="12">
        <v>60</v>
      </c>
      <c r="N11" s="12">
        <f t="shared" si="4"/>
        <v>6</v>
      </c>
      <c r="O11" s="12">
        <v>1250</v>
      </c>
      <c r="P11" s="16">
        <f t="shared" si="5"/>
        <v>5.7599999999999998E-2</v>
      </c>
      <c r="Q11" s="10"/>
      <c r="R11" s="11">
        <v>5</v>
      </c>
      <c r="S11" s="17" t="str">
        <f t="shared" si="0"/>
        <v>mengikuti rapat sesuai dengan bidang tugasnya;</v>
      </c>
      <c r="T11" s="7" t="s">
        <v>16</v>
      </c>
      <c r="U11" s="3">
        <f t="shared" si="1"/>
        <v>12</v>
      </c>
      <c r="V11" s="3">
        <f t="shared" si="2"/>
        <v>6</v>
      </c>
      <c r="W11" s="3">
        <f t="shared" si="2"/>
        <v>1250</v>
      </c>
      <c r="X11" s="3">
        <f t="shared" si="2"/>
        <v>5.7599999999999998E-2</v>
      </c>
    </row>
    <row r="12" spans="2:32" ht="102" thickBot="1" x14ac:dyDescent="0.4">
      <c r="B12" s="11">
        <v>6</v>
      </c>
      <c r="C12" s="25" t="s">
        <v>48</v>
      </c>
      <c r="D12" s="19" t="s">
        <v>16</v>
      </c>
      <c r="E12" s="13" t="s">
        <v>12</v>
      </c>
      <c r="F12" s="11">
        <v>12</v>
      </c>
      <c r="G12" s="14" t="s">
        <v>8</v>
      </c>
      <c r="H12" s="18">
        <v>1</v>
      </c>
      <c r="I12" s="12" t="s">
        <v>9</v>
      </c>
      <c r="J12" s="12">
        <f t="shared" si="3"/>
        <v>12</v>
      </c>
      <c r="K12" s="18">
        <v>600</v>
      </c>
      <c r="L12" s="12" t="s">
        <v>13</v>
      </c>
      <c r="M12" s="12">
        <v>60</v>
      </c>
      <c r="N12" s="12">
        <f t="shared" si="4"/>
        <v>10</v>
      </c>
      <c r="O12" s="20">
        <v>1250</v>
      </c>
      <c r="P12" s="12">
        <f t="shared" si="5"/>
        <v>9.6000000000000002E-2</v>
      </c>
      <c r="Q12" s="10"/>
      <c r="R12" s="11">
        <v>6</v>
      </c>
      <c r="S12" s="17" t="str">
        <f t="shared" si="0"/>
        <v>merumuskan dan melaksanakan kebijakan program, keuangan, umum, perlengkapan, kepegawaian, dan lingkungan UPT;</v>
      </c>
      <c r="T12" s="8" t="s">
        <v>16</v>
      </c>
      <c r="U12" s="3">
        <f t="shared" si="1"/>
        <v>12</v>
      </c>
      <c r="V12" s="3">
        <f t="shared" si="2"/>
        <v>10</v>
      </c>
      <c r="W12" s="3">
        <f t="shared" si="2"/>
        <v>1250</v>
      </c>
      <c r="X12" s="3">
        <f t="shared" si="2"/>
        <v>9.6000000000000002E-2</v>
      </c>
    </row>
    <row r="13" spans="2:32" ht="116.5" thickBot="1" x14ac:dyDescent="0.4">
      <c r="B13" s="11">
        <v>7</v>
      </c>
      <c r="C13" s="25" t="s">
        <v>49</v>
      </c>
      <c r="D13" s="19" t="s">
        <v>15</v>
      </c>
      <c r="E13" s="13" t="s">
        <v>12</v>
      </c>
      <c r="F13" s="13">
        <v>12</v>
      </c>
      <c r="G13" s="14" t="s">
        <v>8</v>
      </c>
      <c r="H13" s="15">
        <v>1</v>
      </c>
      <c r="I13" s="12" t="s">
        <v>9</v>
      </c>
      <c r="J13" s="12">
        <f t="shared" si="3"/>
        <v>12</v>
      </c>
      <c r="K13" s="15">
        <v>600</v>
      </c>
      <c r="L13" s="12" t="s">
        <v>13</v>
      </c>
      <c r="M13" s="12">
        <v>60</v>
      </c>
      <c r="N13" s="12">
        <f t="shared" si="4"/>
        <v>10</v>
      </c>
      <c r="O13" s="20">
        <v>1250</v>
      </c>
      <c r="P13" s="16">
        <f t="shared" si="5"/>
        <v>9.6000000000000002E-2</v>
      </c>
      <c r="Q13" s="10"/>
      <c r="R13" s="11">
        <v>7</v>
      </c>
      <c r="S13" s="17" t="str">
        <f t="shared" si="0"/>
        <v>Melaksanakan kewenangan operasional dinas pemadam kebakaran dan penyelamatan di bidang penyelamatan dan pemadam kebakaran;</v>
      </c>
      <c r="T13" s="8" t="s">
        <v>15</v>
      </c>
      <c r="U13" s="3">
        <f t="shared" si="1"/>
        <v>12</v>
      </c>
      <c r="V13" s="3">
        <f t="shared" si="2"/>
        <v>10</v>
      </c>
      <c r="W13" s="3">
        <f t="shared" si="2"/>
        <v>1250</v>
      </c>
      <c r="X13" s="3">
        <f t="shared" si="2"/>
        <v>9.6000000000000002E-2</v>
      </c>
    </row>
    <row r="14" spans="2:32" ht="58.5" thickBot="1" x14ac:dyDescent="0.4">
      <c r="B14" s="11">
        <v>8</v>
      </c>
      <c r="C14" s="25" t="s">
        <v>50</v>
      </c>
      <c r="D14" s="19" t="s">
        <v>16</v>
      </c>
      <c r="E14" s="13" t="s">
        <v>22</v>
      </c>
      <c r="F14" s="13">
        <v>325</v>
      </c>
      <c r="G14" s="14" t="s">
        <v>8</v>
      </c>
      <c r="H14" s="18">
        <v>1</v>
      </c>
      <c r="I14" s="12" t="s">
        <v>9</v>
      </c>
      <c r="J14" s="12">
        <f t="shared" si="3"/>
        <v>325</v>
      </c>
      <c r="K14" s="18">
        <v>60</v>
      </c>
      <c r="L14" s="12" t="s">
        <v>13</v>
      </c>
      <c r="M14" s="12">
        <v>60</v>
      </c>
      <c r="N14" s="12">
        <f t="shared" si="4"/>
        <v>1</v>
      </c>
      <c r="O14" s="20">
        <v>1250</v>
      </c>
      <c r="P14" s="16">
        <f t="shared" si="5"/>
        <v>0.26</v>
      </c>
      <c r="Q14" s="10"/>
      <c r="R14" s="11">
        <v>8</v>
      </c>
      <c r="S14" s="17" t="str">
        <f t="shared" si="0"/>
        <v>melaksanakan pemeliharaan dan perawatan sarana dan prasarana UPT;</v>
      </c>
      <c r="T14" s="8" t="s">
        <v>18</v>
      </c>
      <c r="U14" s="3">
        <f t="shared" si="1"/>
        <v>325</v>
      </c>
      <c r="V14" s="3">
        <f t="shared" si="2"/>
        <v>1</v>
      </c>
      <c r="W14" s="3">
        <f t="shared" si="2"/>
        <v>1250</v>
      </c>
      <c r="X14" s="3">
        <f t="shared" si="2"/>
        <v>0.26</v>
      </c>
    </row>
    <row r="15" spans="2:32" ht="116.5" thickBot="1" x14ac:dyDescent="0.4">
      <c r="B15" s="11">
        <v>9</v>
      </c>
      <c r="C15" s="25" t="s">
        <v>51</v>
      </c>
      <c r="D15" s="19" t="s">
        <v>16</v>
      </c>
      <c r="E15" s="13" t="s">
        <v>12</v>
      </c>
      <c r="F15" s="13">
        <v>12</v>
      </c>
      <c r="G15" s="14" t="s">
        <v>8</v>
      </c>
      <c r="H15" s="18">
        <v>1</v>
      </c>
      <c r="I15" s="12" t="s">
        <v>9</v>
      </c>
      <c r="J15" s="12">
        <f t="shared" si="3"/>
        <v>12</v>
      </c>
      <c r="K15" s="18">
        <v>600</v>
      </c>
      <c r="L15" s="12" t="s">
        <v>13</v>
      </c>
      <c r="M15" s="12">
        <v>60</v>
      </c>
      <c r="N15" s="12">
        <f t="shared" si="4"/>
        <v>10</v>
      </c>
      <c r="O15" s="20">
        <v>1250</v>
      </c>
      <c r="P15" s="16">
        <f t="shared" si="5"/>
        <v>9.6000000000000002E-2</v>
      </c>
      <c r="Q15" s="10"/>
      <c r="R15" s="11">
        <v>9</v>
      </c>
      <c r="S15" s="17" t="str">
        <f t="shared" si="0"/>
        <v xml:space="preserve">Menyusun laporan hasil pelaksanaan tugas kepala UPT dan memberikan saran pertimbangan kepada atasan sebagai bahan perumusan kebijakan; dan </v>
      </c>
      <c r="T15" s="8" t="s">
        <v>16</v>
      </c>
      <c r="U15" s="3">
        <f t="shared" si="1"/>
        <v>12</v>
      </c>
      <c r="V15" s="3">
        <f t="shared" si="2"/>
        <v>10</v>
      </c>
      <c r="W15" s="3">
        <f t="shared" si="2"/>
        <v>1250</v>
      </c>
      <c r="X15" s="3">
        <f t="shared" si="2"/>
        <v>9.6000000000000002E-2</v>
      </c>
    </row>
    <row r="16" spans="2:32" ht="73" thickBot="1" x14ac:dyDescent="0.4">
      <c r="B16" s="11">
        <v>10</v>
      </c>
      <c r="C16" s="25" t="s">
        <v>52</v>
      </c>
      <c r="D16" s="21" t="s">
        <v>17</v>
      </c>
      <c r="E16" s="13"/>
      <c r="F16" s="13"/>
      <c r="G16" s="14"/>
      <c r="H16" s="18"/>
      <c r="I16" s="12"/>
      <c r="J16" s="12"/>
      <c r="K16" s="18"/>
      <c r="L16" s="12"/>
      <c r="M16" s="12"/>
      <c r="N16" s="12"/>
      <c r="O16" s="21"/>
      <c r="P16" s="16"/>
      <c r="Q16" s="10"/>
      <c r="R16" s="11">
        <v>10</v>
      </c>
      <c r="S16" s="17" t="str">
        <f t="shared" si="0"/>
        <v>Melaksanakan tugas kedinasan lain yang diperintahkan atasan sesuai dengan bidang tugasnya;</v>
      </c>
      <c r="T16" s="9" t="s">
        <v>17</v>
      </c>
      <c r="U16" s="3"/>
      <c r="V16" s="3"/>
      <c r="W16" s="3"/>
      <c r="X16" s="3"/>
    </row>
    <row r="18" spans="24:24" x14ac:dyDescent="0.35">
      <c r="X18" s="5">
        <f>SUM(X7:X17)</f>
        <v>1.0608</v>
      </c>
    </row>
  </sheetData>
  <mergeCells count="2">
    <mergeCell ref="B3:P3"/>
    <mergeCell ref="R3:X3"/>
  </mergeCell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AF24"/>
  <sheetViews>
    <sheetView topLeftCell="A20" zoomScale="63" zoomScaleNormal="63" workbookViewId="0">
      <selection activeCell="AA28" sqref="AA28"/>
    </sheetView>
  </sheetViews>
  <sheetFormatPr defaultRowHeight="14.5" x14ac:dyDescent="0.35"/>
  <cols>
    <col min="1" max="1" width="3.54296875" customWidth="1"/>
    <col min="2" max="2" width="3.453125" bestFit="1" customWidth="1"/>
    <col min="3" max="3" width="20.54296875" customWidth="1"/>
    <col min="5" max="5" width="2.453125" bestFit="1" customWidth="1"/>
    <col min="6" max="6" width="4.1796875" bestFit="1" customWidth="1"/>
    <col min="7" max="7" width="1.54296875" bestFit="1" customWidth="1"/>
    <col min="8" max="8" width="3.1796875" bestFit="1" customWidth="1"/>
    <col min="9" max="9" width="1.81640625" bestFit="1" customWidth="1"/>
    <col min="10" max="10" width="9.1796875" bestFit="1" customWidth="1"/>
    <col min="11" max="11" width="4.453125" bestFit="1" customWidth="1"/>
    <col min="12" max="12" width="1.26953125" bestFit="1" customWidth="1"/>
    <col min="13" max="13" width="3" bestFit="1" customWidth="1"/>
    <col min="14" max="14" width="11.453125" bestFit="1" customWidth="1"/>
    <col min="15" max="15" width="9.1796875" bestFit="1" customWidth="1"/>
    <col min="16" max="16" width="11.453125" bestFit="1" customWidth="1"/>
    <col min="18" max="18" width="3.453125" bestFit="1" customWidth="1"/>
    <col min="19" max="19" width="20.54296875" customWidth="1"/>
  </cols>
  <sheetData>
    <row r="3" spans="2:32" ht="18" x14ac:dyDescent="0.4">
      <c r="B3" s="27" t="s">
        <v>0</v>
      </c>
      <c r="C3" s="27"/>
      <c r="D3" s="27"/>
      <c r="E3" s="27"/>
      <c r="F3" s="27"/>
      <c r="G3" s="27"/>
      <c r="H3" s="27"/>
      <c r="I3" s="27"/>
      <c r="J3" s="27"/>
      <c r="K3" s="27"/>
      <c r="L3" s="27"/>
      <c r="M3" s="27"/>
      <c r="N3" s="27"/>
      <c r="O3" s="27"/>
      <c r="P3" s="27"/>
      <c r="R3" s="27" t="s">
        <v>14</v>
      </c>
      <c r="S3" s="27"/>
      <c r="T3" s="27"/>
      <c r="U3" s="27"/>
      <c r="V3" s="27"/>
      <c r="W3" s="27"/>
      <c r="X3" s="27"/>
      <c r="Y3" s="4"/>
      <c r="Z3" s="4"/>
      <c r="AA3" s="4"/>
      <c r="AB3" s="4"/>
      <c r="AC3" s="4"/>
      <c r="AD3" s="4"/>
      <c r="AE3" s="4"/>
      <c r="AF3" s="4"/>
    </row>
    <row r="5" spans="2:32" ht="15" thickBot="1" x14ac:dyDescent="0.4"/>
    <row r="6" spans="2:32" ht="39.5" thickBot="1" x14ac:dyDescent="0.4">
      <c r="B6" s="1" t="s">
        <v>1</v>
      </c>
      <c r="C6" s="2" t="s">
        <v>2</v>
      </c>
      <c r="D6" s="2" t="s">
        <v>4</v>
      </c>
      <c r="E6" s="2"/>
      <c r="F6" s="2"/>
      <c r="G6" s="2"/>
      <c r="H6" s="6"/>
      <c r="I6" s="2"/>
      <c r="J6" s="2" t="s">
        <v>3</v>
      </c>
      <c r="K6" s="6"/>
      <c r="L6" s="2"/>
      <c r="M6" s="2"/>
      <c r="N6" s="2" t="s">
        <v>5</v>
      </c>
      <c r="O6" s="2" t="s">
        <v>6</v>
      </c>
      <c r="P6" s="2" t="s">
        <v>7</v>
      </c>
      <c r="R6" s="1" t="s">
        <v>1</v>
      </c>
      <c r="S6" s="2" t="s">
        <v>2</v>
      </c>
      <c r="T6" s="2" t="s">
        <v>4</v>
      </c>
      <c r="U6" s="2" t="s">
        <v>3</v>
      </c>
      <c r="V6" s="2" t="s">
        <v>5</v>
      </c>
      <c r="W6" s="2" t="s">
        <v>6</v>
      </c>
      <c r="X6" s="2" t="s">
        <v>7</v>
      </c>
    </row>
    <row r="7" spans="2:32" ht="102" thickBot="1" x14ac:dyDescent="0.4">
      <c r="B7" s="11">
        <v>1</v>
      </c>
      <c r="C7" s="22" t="s">
        <v>34</v>
      </c>
      <c r="D7" s="12" t="s">
        <v>15</v>
      </c>
      <c r="E7" s="13" t="s">
        <v>10</v>
      </c>
      <c r="F7" s="13">
        <v>1</v>
      </c>
      <c r="G7" s="14" t="s">
        <v>8</v>
      </c>
      <c r="H7" s="15">
        <v>2</v>
      </c>
      <c r="I7" s="12" t="s">
        <v>9</v>
      </c>
      <c r="J7" s="12">
        <f>F7*H7</f>
        <v>2</v>
      </c>
      <c r="K7" s="15">
        <v>300</v>
      </c>
      <c r="L7" s="12" t="s">
        <v>13</v>
      </c>
      <c r="M7" s="12">
        <v>60</v>
      </c>
      <c r="N7" s="12">
        <f>K7/M7</f>
        <v>5</v>
      </c>
      <c r="O7" s="12">
        <v>1250</v>
      </c>
      <c r="P7" s="16">
        <f>J7*N7/O7</f>
        <v>8.0000000000000002E-3</v>
      </c>
      <c r="Q7" s="10"/>
      <c r="R7" s="11">
        <v>1</v>
      </c>
      <c r="S7" s="17" t="str">
        <f t="shared" ref="S7:S22" si="0">C7</f>
        <v>menyusun rencana kegiatan Seksi Sarana Prasarana, Informasi dan Pengolah Data sebagai pedoman dalam pelaksanaan tugas;</v>
      </c>
      <c r="T7" s="7" t="s">
        <v>15</v>
      </c>
      <c r="U7" s="3">
        <f t="shared" ref="U7:U22" si="1">J7</f>
        <v>2</v>
      </c>
      <c r="V7" s="3">
        <f t="shared" ref="V7:X22" si="2">N7</f>
        <v>5</v>
      </c>
      <c r="W7" s="3">
        <f t="shared" si="2"/>
        <v>1250</v>
      </c>
      <c r="X7" s="3">
        <f t="shared" si="2"/>
        <v>8.0000000000000002E-3</v>
      </c>
    </row>
    <row r="8" spans="2:32" ht="44" thickBot="1" x14ac:dyDescent="0.4">
      <c r="B8" s="11">
        <v>2</v>
      </c>
      <c r="C8" s="22" t="s">
        <v>20</v>
      </c>
      <c r="D8" s="12" t="s">
        <v>16</v>
      </c>
      <c r="E8" s="11" t="s">
        <v>11</v>
      </c>
      <c r="F8" s="11">
        <v>47</v>
      </c>
      <c r="G8" s="14" t="s">
        <v>8</v>
      </c>
      <c r="H8" s="18">
        <v>5</v>
      </c>
      <c r="I8" s="12" t="s">
        <v>9</v>
      </c>
      <c r="J8" s="12">
        <f t="shared" ref="J8:J21" si="3">F8*H8</f>
        <v>235</v>
      </c>
      <c r="K8" s="18">
        <v>5</v>
      </c>
      <c r="L8" s="12" t="s">
        <v>13</v>
      </c>
      <c r="M8" s="12">
        <v>60</v>
      </c>
      <c r="N8" s="12">
        <f t="shared" ref="N8:N21" si="4">K8/M8</f>
        <v>8.3333333333333329E-2</v>
      </c>
      <c r="O8" s="12">
        <v>1250</v>
      </c>
      <c r="P8" s="16">
        <f t="shared" ref="P8:P21" si="5">J8*N8/O8</f>
        <v>1.5666666666666666E-2</v>
      </c>
      <c r="Q8" s="10"/>
      <c r="R8" s="11">
        <v>2</v>
      </c>
      <c r="S8" s="17" t="str">
        <f t="shared" si="0"/>
        <v>mendistribusikan dan memberi petunjuk pelaksanaan tugas;</v>
      </c>
      <c r="T8" s="7" t="s">
        <v>16</v>
      </c>
      <c r="U8" s="3">
        <f>J8</f>
        <v>235</v>
      </c>
      <c r="V8" s="3">
        <f t="shared" si="2"/>
        <v>8.3333333333333329E-2</v>
      </c>
      <c r="W8" s="3">
        <f t="shared" si="2"/>
        <v>1250</v>
      </c>
      <c r="X8" s="3">
        <f t="shared" si="2"/>
        <v>1.5666666666666666E-2</v>
      </c>
    </row>
    <row r="9" spans="2:32" ht="145.5" thickBot="1" x14ac:dyDescent="0.4">
      <c r="B9" s="11">
        <v>3</v>
      </c>
      <c r="C9" s="22" t="s">
        <v>35</v>
      </c>
      <c r="D9" s="12" t="s">
        <v>16</v>
      </c>
      <c r="E9" s="11" t="s">
        <v>12</v>
      </c>
      <c r="F9" s="11">
        <v>12</v>
      </c>
      <c r="G9" s="14" t="s">
        <v>8</v>
      </c>
      <c r="H9" s="18">
        <v>1</v>
      </c>
      <c r="I9" s="12" t="s">
        <v>9</v>
      </c>
      <c r="J9" s="12">
        <f t="shared" si="3"/>
        <v>12</v>
      </c>
      <c r="K9" s="18">
        <v>60</v>
      </c>
      <c r="L9" s="12" t="s">
        <v>13</v>
      </c>
      <c r="M9" s="12">
        <v>60</v>
      </c>
      <c r="N9" s="12">
        <f t="shared" si="4"/>
        <v>1</v>
      </c>
      <c r="O9" s="12">
        <v>1250</v>
      </c>
      <c r="P9" s="16">
        <f t="shared" si="5"/>
        <v>9.5999999999999992E-3</v>
      </c>
      <c r="Q9" s="10"/>
      <c r="R9" s="11">
        <v>3</v>
      </c>
      <c r="S9" s="17" t="str">
        <f t="shared" si="0"/>
        <v>memantau, mengawasi dan mengevaluasi pelaksanaan tugas dalam lingkungan Seksi Sarana Prasarana, Informasi dan Pengolah Data untuk mengetahui perkembangan pelaksanaan tugas;</v>
      </c>
      <c r="T9" s="7" t="s">
        <v>16</v>
      </c>
      <c r="U9" s="3">
        <f t="shared" si="1"/>
        <v>12</v>
      </c>
      <c r="V9" s="3">
        <f t="shared" si="2"/>
        <v>1</v>
      </c>
      <c r="W9" s="3">
        <f t="shared" si="2"/>
        <v>1250</v>
      </c>
      <c r="X9" s="3">
        <f t="shared" si="2"/>
        <v>9.5999999999999992E-3</v>
      </c>
    </row>
    <row r="10" spans="2:32" ht="73" thickBot="1" x14ac:dyDescent="0.4">
      <c r="B10" s="11">
        <v>4</v>
      </c>
      <c r="C10" s="22" t="s">
        <v>23</v>
      </c>
      <c r="D10" s="12" t="s">
        <v>16</v>
      </c>
      <c r="E10" s="11" t="s">
        <v>22</v>
      </c>
      <c r="F10" s="11">
        <v>325</v>
      </c>
      <c r="G10" s="14" t="s">
        <v>8</v>
      </c>
      <c r="H10" s="18">
        <v>2</v>
      </c>
      <c r="I10" s="12" t="s">
        <v>9</v>
      </c>
      <c r="J10" s="12">
        <f t="shared" si="3"/>
        <v>650</v>
      </c>
      <c r="K10" s="18">
        <v>5</v>
      </c>
      <c r="L10" s="12" t="s">
        <v>13</v>
      </c>
      <c r="M10" s="12">
        <v>60</v>
      </c>
      <c r="N10" s="12">
        <f t="shared" si="4"/>
        <v>8.3333333333333329E-2</v>
      </c>
      <c r="O10" s="12">
        <v>1250</v>
      </c>
      <c r="P10" s="16">
        <f t="shared" si="5"/>
        <v>4.3333333333333335E-2</v>
      </c>
      <c r="Q10" s="10"/>
      <c r="R10" s="11">
        <v>4</v>
      </c>
      <c r="S10" s="17" t="str">
        <f t="shared" si="0"/>
        <v>menyusun rancangan, mengoreksi, memaraf dan/atau menandatangani naskah dinas</v>
      </c>
      <c r="T10" s="7" t="s">
        <v>15</v>
      </c>
      <c r="U10" s="3">
        <f t="shared" si="1"/>
        <v>650</v>
      </c>
      <c r="V10" s="24">
        <f t="shared" si="2"/>
        <v>8.3333333333333329E-2</v>
      </c>
      <c r="W10" s="3">
        <f t="shared" si="2"/>
        <v>1250</v>
      </c>
      <c r="X10" s="24">
        <f t="shared" si="2"/>
        <v>4.3333333333333335E-2</v>
      </c>
    </row>
    <row r="11" spans="2:32" ht="44" thickBot="1" x14ac:dyDescent="0.4">
      <c r="B11" s="11">
        <v>5</v>
      </c>
      <c r="C11" s="22" t="s">
        <v>24</v>
      </c>
      <c r="D11" s="12" t="s">
        <v>16</v>
      </c>
      <c r="E11" s="11" t="s">
        <v>12</v>
      </c>
      <c r="F11" s="11">
        <v>12</v>
      </c>
      <c r="G11" s="14" t="s">
        <v>8</v>
      </c>
      <c r="H11" s="18">
        <v>5</v>
      </c>
      <c r="I11" s="12" t="s">
        <v>9</v>
      </c>
      <c r="J11" s="12">
        <f t="shared" si="3"/>
        <v>60</v>
      </c>
      <c r="K11" s="18">
        <v>60</v>
      </c>
      <c r="L11" s="12" t="s">
        <v>13</v>
      </c>
      <c r="M11" s="12">
        <v>60</v>
      </c>
      <c r="N11" s="12">
        <f t="shared" si="4"/>
        <v>1</v>
      </c>
      <c r="O11" s="12">
        <v>1250</v>
      </c>
      <c r="P11" s="16">
        <f t="shared" si="5"/>
        <v>4.8000000000000001E-2</v>
      </c>
      <c r="Q11" s="10"/>
      <c r="R11" s="11">
        <v>5</v>
      </c>
      <c r="S11" s="17" t="str">
        <f t="shared" si="0"/>
        <v>mengikuti rapat sesuai dengan bidang tugasnya;</v>
      </c>
      <c r="T11" s="7" t="s">
        <v>16</v>
      </c>
      <c r="U11" s="3">
        <f t="shared" si="1"/>
        <v>60</v>
      </c>
      <c r="V11" s="3">
        <f t="shared" si="2"/>
        <v>1</v>
      </c>
      <c r="W11" s="3">
        <f t="shared" si="2"/>
        <v>1250</v>
      </c>
      <c r="X11" s="3">
        <f t="shared" si="2"/>
        <v>4.8000000000000001E-2</v>
      </c>
    </row>
    <row r="12" spans="2:32" ht="261.5" thickBot="1" x14ac:dyDescent="0.4">
      <c r="B12" s="11">
        <v>6</v>
      </c>
      <c r="C12" s="22" t="s">
        <v>36</v>
      </c>
      <c r="D12" s="19" t="s">
        <v>16</v>
      </c>
      <c r="E12" s="13" t="s">
        <v>10</v>
      </c>
      <c r="F12" s="11">
        <v>1</v>
      </c>
      <c r="G12" s="14" t="s">
        <v>8</v>
      </c>
      <c r="H12" s="18">
        <v>1</v>
      </c>
      <c r="I12" s="12" t="s">
        <v>9</v>
      </c>
      <c r="J12" s="12">
        <f t="shared" si="3"/>
        <v>1</v>
      </c>
      <c r="K12" s="18">
        <v>600</v>
      </c>
      <c r="L12" s="12" t="s">
        <v>13</v>
      </c>
      <c r="M12" s="12">
        <v>60</v>
      </c>
      <c r="N12" s="12">
        <f t="shared" si="4"/>
        <v>10</v>
      </c>
      <c r="O12" s="20">
        <v>1250</v>
      </c>
      <c r="P12" s="12">
        <f t="shared" si="5"/>
        <v>8.0000000000000002E-3</v>
      </c>
      <c r="Q12" s="10"/>
      <c r="R12" s="11">
        <v>6</v>
      </c>
      <c r="S12" s="17" t="str">
        <f t="shared" si="0"/>
        <v>menyelenggarakan analisis kebutuhan, identifikasi, standardisasi, inventarisasi, pemeliharaan dan perawatan sarana prasarana pemadam kebakaran dan penyelamatan, alat pelindung diri petugas dan sarana prasarana pemadam kebakaran bagi kelompok masyarakat dalam pencegahan dan penanggulangan kebakaran</v>
      </c>
      <c r="T12" s="8" t="s">
        <v>16</v>
      </c>
      <c r="U12" s="3">
        <f t="shared" si="1"/>
        <v>1</v>
      </c>
      <c r="V12" s="3">
        <f t="shared" si="2"/>
        <v>10</v>
      </c>
      <c r="W12" s="3">
        <f t="shared" si="2"/>
        <v>1250</v>
      </c>
      <c r="X12" s="3">
        <f t="shared" si="2"/>
        <v>8.0000000000000002E-3</v>
      </c>
    </row>
    <row r="13" spans="2:32" ht="232.5" thickBot="1" x14ac:dyDescent="0.4">
      <c r="B13" s="11">
        <v>7</v>
      </c>
      <c r="C13" s="22" t="s">
        <v>37</v>
      </c>
      <c r="D13" s="19" t="s">
        <v>44</v>
      </c>
      <c r="E13" s="13" t="s">
        <v>10</v>
      </c>
      <c r="F13" s="13">
        <v>1</v>
      </c>
      <c r="G13" s="14" t="s">
        <v>8</v>
      </c>
      <c r="H13" s="15">
        <v>20</v>
      </c>
      <c r="I13" s="12" t="s">
        <v>9</v>
      </c>
      <c r="J13" s="12">
        <f t="shared" si="3"/>
        <v>20</v>
      </c>
      <c r="K13" s="15">
        <v>600</v>
      </c>
      <c r="L13" s="12" t="s">
        <v>13</v>
      </c>
      <c r="M13" s="12">
        <v>60</v>
      </c>
      <c r="N13" s="12">
        <f t="shared" si="4"/>
        <v>10</v>
      </c>
      <c r="O13" s="20">
        <v>1250</v>
      </c>
      <c r="P13" s="16">
        <f t="shared" si="5"/>
        <v>0.16</v>
      </c>
      <c r="Q13" s="10"/>
      <c r="R13" s="11">
        <v>7</v>
      </c>
      <c r="S13" s="17" t="str">
        <f t="shared" si="0"/>
        <v>menyelenggarakan fasilitas pengadaan dan peningkatan kemampuan teknis penggunaan sarana prasarana pemadam kebakaran dan penyelamatan, alat pelindung diri petugas dan sarana prasarana pemadam kebakaran bagi kelompok masyarakat dalam pencegahan dan penanggulangan kebakaran;</v>
      </c>
      <c r="T13" s="8" t="s">
        <v>15</v>
      </c>
      <c r="U13" s="3">
        <f t="shared" si="1"/>
        <v>20</v>
      </c>
      <c r="V13" s="3">
        <f t="shared" si="2"/>
        <v>10</v>
      </c>
      <c r="W13" s="3">
        <f t="shared" si="2"/>
        <v>1250</v>
      </c>
      <c r="X13" s="3">
        <f t="shared" si="2"/>
        <v>0.16</v>
      </c>
    </row>
    <row r="14" spans="2:32" ht="232.5" thickBot="1" x14ac:dyDescent="0.4">
      <c r="B14" s="11">
        <v>8</v>
      </c>
      <c r="C14" s="22" t="s">
        <v>38</v>
      </c>
      <c r="D14" s="19" t="s">
        <v>16</v>
      </c>
      <c r="E14" s="13" t="s">
        <v>10</v>
      </c>
      <c r="F14" s="13">
        <v>1</v>
      </c>
      <c r="G14" s="14" t="s">
        <v>8</v>
      </c>
      <c r="H14" s="18">
        <v>24</v>
      </c>
      <c r="I14" s="12" t="s">
        <v>9</v>
      </c>
      <c r="J14" s="12">
        <f t="shared" si="3"/>
        <v>24</v>
      </c>
      <c r="K14" s="18">
        <v>120</v>
      </c>
      <c r="L14" s="12" t="s">
        <v>13</v>
      </c>
      <c r="M14" s="12">
        <v>60</v>
      </c>
      <c r="N14" s="12">
        <f t="shared" si="4"/>
        <v>2</v>
      </c>
      <c r="O14" s="20">
        <v>1250</v>
      </c>
      <c r="P14" s="16">
        <f t="shared" si="5"/>
        <v>3.8399999999999997E-2</v>
      </c>
      <c r="Q14" s="10"/>
      <c r="R14" s="11">
        <v>8</v>
      </c>
      <c r="S14" s="17" t="str">
        <f t="shared" si="0"/>
        <v>menyelenggarakan pengadaan, pendistribusian, pemeliharaan dan perawatan sarana prasarana pemadam kebakaran dan penyelamatan, alat pelindung diri petugas dan sarana prasarana pemadam kebakaran bagi kelompok masyarakat dalam pencegahan dan penanggulangan kebakaran</v>
      </c>
      <c r="T14" s="8" t="s">
        <v>18</v>
      </c>
      <c r="U14" s="3">
        <f t="shared" si="1"/>
        <v>24</v>
      </c>
      <c r="V14" s="3">
        <f t="shared" si="2"/>
        <v>2</v>
      </c>
      <c r="W14" s="3">
        <f t="shared" si="2"/>
        <v>1250</v>
      </c>
      <c r="X14" s="3">
        <f t="shared" si="2"/>
        <v>3.8399999999999997E-2</v>
      </c>
    </row>
    <row r="15" spans="2:32" ht="232.5" thickBot="1" x14ac:dyDescent="0.4">
      <c r="B15" s="11">
        <v>9</v>
      </c>
      <c r="C15" s="22" t="s">
        <v>39</v>
      </c>
      <c r="D15" s="19" t="s">
        <v>16</v>
      </c>
      <c r="E15" s="13" t="s">
        <v>10</v>
      </c>
      <c r="F15" s="13">
        <v>1</v>
      </c>
      <c r="G15" s="14" t="s">
        <v>8</v>
      </c>
      <c r="H15" s="18">
        <v>45</v>
      </c>
      <c r="I15" s="12" t="s">
        <v>9</v>
      </c>
      <c r="J15" s="12">
        <f t="shared" si="3"/>
        <v>45</v>
      </c>
      <c r="K15" s="18">
        <v>120</v>
      </c>
      <c r="L15" s="12" t="s">
        <v>13</v>
      </c>
      <c r="M15" s="12">
        <v>60</v>
      </c>
      <c r="N15" s="12">
        <f t="shared" si="4"/>
        <v>2</v>
      </c>
      <c r="O15" s="20">
        <v>1250</v>
      </c>
      <c r="P15" s="16">
        <f t="shared" si="5"/>
        <v>7.1999999999999995E-2</v>
      </c>
      <c r="Q15" s="10"/>
      <c r="R15" s="11">
        <v>9</v>
      </c>
      <c r="S15" s="17" t="str">
        <f t="shared" si="0"/>
        <v>menyelenggarakan pemantauan, pengawasan, standardisasi, pemanfaatan dan evaluasi sarana dan prasarana pemadam kebakaran, alat pelindung diri petugas dan sarana prasarana pemadam kebakaran oleh kelompok masyarakat dalam pencegahan dan penanggulangan kebakaran;</v>
      </c>
      <c r="T15" s="8" t="s">
        <v>16</v>
      </c>
      <c r="U15" s="3">
        <f t="shared" si="1"/>
        <v>45</v>
      </c>
      <c r="V15" s="3">
        <f t="shared" si="2"/>
        <v>2</v>
      </c>
      <c r="W15" s="3">
        <f t="shared" si="2"/>
        <v>1250</v>
      </c>
      <c r="X15" s="3">
        <f t="shared" si="2"/>
        <v>7.1999999999999995E-2</v>
      </c>
    </row>
    <row r="16" spans="2:32" ht="116.5" thickBot="1" x14ac:dyDescent="0.4">
      <c r="B16" s="11">
        <v>10</v>
      </c>
      <c r="C16" s="22" t="s">
        <v>40</v>
      </c>
      <c r="D16" s="21" t="s">
        <v>17</v>
      </c>
      <c r="E16" s="13" t="s">
        <v>10</v>
      </c>
      <c r="F16" s="13">
        <v>1</v>
      </c>
      <c r="G16" s="14" t="s">
        <v>8</v>
      </c>
      <c r="H16" s="18">
        <v>45</v>
      </c>
      <c r="I16" s="12" t="s">
        <v>9</v>
      </c>
      <c r="J16" s="12">
        <f t="shared" si="3"/>
        <v>45</v>
      </c>
      <c r="K16" s="18">
        <v>600</v>
      </c>
      <c r="L16" s="12" t="s">
        <v>13</v>
      </c>
      <c r="M16" s="12">
        <v>60</v>
      </c>
      <c r="N16" s="12">
        <f t="shared" si="4"/>
        <v>10</v>
      </c>
      <c r="O16" s="21">
        <v>1250</v>
      </c>
      <c r="P16" s="16">
        <f t="shared" si="5"/>
        <v>0.36</v>
      </c>
      <c r="Q16" s="10"/>
      <c r="R16" s="11">
        <v>10</v>
      </c>
      <c r="S16" s="17" t="str">
        <f t="shared" si="0"/>
        <v>melaksanakan pembangunan dan pengembangan sistem informasi kebakaran dan penyelamatan secara terintegrasi antara pusat, provinsi dan Daerah</v>
      </c>
      <c r="T16" s="9" t="s">
        <v>17</v>
      </c>
      <c r="U16" s="3">
        <f t="shared" si="1"/>
        <v>45</v>
      </c>
      <c r="V16" s="3">
        <f t="shared" si="2"/>
        <v>10</v>
      </c>
      <c r="W16" s="3">
        <f t="shared" si="2"/>
        <v>1250</v>
      </c>
      <c r="X16" s="3">
        <f t="shared" si="2"/>
        <v>0.36</v>
      </c>
    </row>
    <row r="17" spans="2:24" ht="58.5" thickBot="1" x14ac:dyDescent="0.4">
      <c r="B17" s="11">
        <v>11</v>
      </c>
      <c r="C17" s="22" t="s">
        <v>41</v>
      </c>
      <c r="D17" s="19" t="s">
        <v>16</v>
      </c>
      <c r="E17" s="13" t="s">
        <v>12</v>
      </c>
      <c r="F17" s="13">
        <v>12</v>
      </c>
      <c r="G17" s="14" t="s">
        <v>8</v>
      </c>
      <c r="H17" s="18">
        <v>15</v>
      </c>
      <c r="I17" s="12" t="s">
        <v>9</v>
      </c>
      <c r="J17" s="12">
        <f t="shared" si="3"/>
        <v>180</v>
      </c>
      <c r="K17" s="18">
        <v>60</v>
      </c>
      <c r="L17" s="12" t="s">
        <v>13</v>
      </c>
      <c r="M17" s="12">
        <v>60</v>
      </c>
      <c r="N17" s="12">
        <f t="shared" si="4"/>
        <v>1</v>
      </c>
      <c r="O17" s="20">
        <v>1250</v>
      </c>
      <c r="P17" s="16">
        <f t="shared" si="5"/>
        <v>0.14399999999999999</v>
      </c>
      <c r="Q17" s="10"/>
      <c r="R17" s="11">
        <v>11</v>
      </c>
      <c r="S17" s="17" t="str">
        <f t="shared" si="0"/>
        <v>melakukan pemeliharaan sistem informasi kebakaran dan penyelamatan</v>
      </c>
      <c r="T17" s="8" t="s">
        <v>16</v>
      </c>
      <c r="U17" s="3">
        <f t="shared" si="1"/>
        <v>180</v>
      </c>
      <c r="V17" s="3">
        <f t="shared" si="2"/>
        <v>1</v>
      </c>
      <c r="W17" s="3">
        <f t="shared" si="2"/>
        <v>1250</v>
      </c>
      <c r="X17" s="3">
        <f t="shared" si="2"/>
        <v>0.14399999999999999</v>
      </c>
    </row>
    <row r="18" spans="2:24" ht="116.5" thickBot="1" x14ac:dyDescent="0.4">
      <c r="B18" s="11">
        <v>12</v>
      </c>
      <c r="C18" s="22" t="s">
        <v>42</v>
      </c>
      <c r="D18" s="19" t="s">
        <v>16</v>
      </c>
      <c r="E18" s="13" t="s">
        <v>10</v>
      </c>
      <c r="F18" s="13">
        <v>1</v>
      </c>
      <c r="G18" s="14" t="s">
        <v>8</v>
      </c>
      <c r="H18" s="15">
        <v>45</v>
      </c>
      <c r="I18" s="12" t="s">
        <v>9</v>
      </c>
      <c r="J18" s="12">
        <f t="shared" si="3"/>
        <v>45</v>
      </c>
      <c r="K18" s="15">
        <v>300</v>
      </c>
      <c r="L18" s="12" t="s">
        <v>13</v>
      </c>
      <c r="M18" s="12">
        <v>60</v>
      </c>
      <c r="N18" s="12">
        <f t="shared" si="4"/>
        <v>5</v>
      </c>
      <c r="O18" s="20">
        <v>1250</v>
      </c>
      <c r="P18" s="16">
        <f t="shared" si="5"/>
        <v>0.18</v>
      </c>
      <c r="Q18" s="10"/>
      <c r="R18" s="11">
        <v>12</v>
      </c>
      <c r="S18" s="17" t="str">
        <f t="shared" si="0"/>
        <v>melaksanakan verifikasi/validasi data dan laporan, pengolahan data dan laporan, dan penyajian data dan laporan kebakaran dan penyelamatan;</v>
      </c>
      <c r="T18" s="8" t="s">
        <v>16</v>
      </c>
      <c r="U18" s="3">
        <f t="shared" si="1"/>
        <v>45</v>
      </c>
      <c r="V18" s="3">
        <f t="shared" si="2"/>
        <v>5</v>
      </c>
      <c r="W18" s="3">
        <f t="shared" si="2"/>
        <v>1250</v>
      </c>
      <c r="X18" s="3">
        <f t="shared" si="2"/>
        <v>0.18</v>
      </c>
    </row>
    <row r="19" spans="2:24" ht="102" thickBot="1" x14ac:dyDescent="0.4">
      <c r="B19" s="11">
        <v>13</v>
      </c>
      <c r="C19" s="22" t="s">
        <v>25</v>
      </c>
      <c r="D19" s="19" t="s">
        <v>16</v>
      </c>
      <c r="E19" s="13" t="s">
        <v>12</v>
      </c>
      <c r="F19" s="13">
        <v>12</v>
      </c>
      <c r="G19" s="14" t="s">
        <v>8</v>
      </c>
      <c r="H19" s="18">
        <v>1</v>
      </c>
      <c r="I19" s="12" t="s">
        <v>9</v>
      </c>
      <c r="J19" s="12">
        <f t="shared" si="3"/>
        <v>12</v>
      </c>
      <c r="K19" s="18">
        <v>120</v>
      </c>
      <c r="L19" s="12" t="s">
        <v>13</v>
      </c>
      <c r="M19" s="12">
        <v>60</v>
      </c>
      <c r="N19" s="12">
        <f t="shared" si="4"/>
        <v>2</v>
      </c>
      <c r="O19" s="20">
        <v>1250</v>
      </c>
      <c r="P19" s="16">
        <f t="shared" si="5"/>
        <v>1.9199999999999998E-2</v>
      </c>
      <c r="Q19" s="10"/>
      <c r="R19" s="11">
        <v>13</v>
      </c>
      <c r="S19" s="17" t="str">
        <f t="shared" si="0"/>
        <v>melakukan koordinasi dan konsultasi dengan Lembaga pemerintah atau nonpemerintah, dalam rangka pelaksanaan tugas dan fungsi;</v>
      </c>
      <c r="T19" s="8" t="s">
        <v>16</v>
      </c>
      <c r="U19" s="3">
        <f t="shared" si="1"/>
        <v>12</v>
      </c>
      <c r="V19" s="3">
        <f t="shared" si="2"/>
        <v>2</v>
      </c>
      <c r="W19" s="3">
        <f t="shared" si="2"/>
        <v>1250</v>
      </c>
      <c r="X19" s="3">
        <f t="shared" si="2"/>
        <v>1.9199999999999998E-2</v>
      </c>
    </row>
    <row r="20" spans="2:24" ht="73" thickBot="1" x14ac:dyDescent="0.4">
      <c r="B20" s="11">
        <v>14</v>
      </c>
      <c r="C20" s="22" t="s">
        <v>21</v>
      </c>
      <c r="D20" s="19" t="s">
        <v>16</v>
      </c>
      <c r="E20" s="13" t="s">
        <v>12</v>
      </c>
      <c r="F20" s="13">
        <v>47</v>
      </c>
      <c r="G20" s="14" t="s">
        <v>8</v>
      </c>
      <c r="H20" s="18">
        <v>1</v>
      </c>
      <c r="I20" s="12" t="s">
        <v>9</v>
      </c>
      <c r="J20" s="12">
        <f t="shared" si="3"/>
        <v>47</v>
      </c>
      <c r="K20" s="18">
        <v>120</v>
      </c>
      <c r="L20" s="12" t="s">
        <v>13</v>
      </c>
      <c r="M20" s="12">
        <v>60</v>
      </c>
      <c r="N20" s="12">
        <f t="shared" si="4"/>
        <v>2</v>
      </c>
      <c r="O20" s="20">
        <v>1250</v>
      </c>
      <c r="P20" s="12">
        <f t="shared" si="5"/>
        <v>7.5200000000000003E-2</v>
      </c>
      <c r="Q20" s="10"/>
      <c r="R20" s="11">
        <v>14</v>
      </c>
      <c r="S20" s="17" t="str">
        <f t="shared" si="0"/>
        <v>menilai kinerja pegawai Aparatur Sipil Negara sesuai dengan ketentuan peraturan perundang-undangan</v>
      </c>
      <c r="T20" s="8" t="s">
        <v>19</v>
      </c>
      <c r="U20" s="3">
        <f t="shared" si="1"/>
        <v>47</v>
      </c>
      <c r="V20" s="3">
        <f t="shared" si="2"/>
        <v>2</v>
      </c>
      <c r="W20" s="3">
        <f t="shared" si="2"/>
        <v>1250</v>
      </c>
      <c r="X20" s="3">
        <f t="shared" si="2"/>
        <v>7.5200000000000003E-2</v>
      </c>
    </row>
    <row r="21" spans="2:24" ht="145.5" thickBot="1" x14ac:dyDescent="0.4">
      <c r="B21" s="11">
        <v>15</v>
      </c>
      <c r="C21" s="22" t="s">
        <v>43</v>
      </c>
      <c r="D21" s="21" t="s">
        <v>16</v>
      </c>
      <c r="E21" s="13" t="s">
        <v>10</v>
      </c>
      <c r="F21" s="13">
        <v>1</v>
      </c>
      <c r="G21" s="14" t="s">
        <v>8</v>
      </c>
      <c r="H21" s="18">
        <v>5</v>
      </c>
      <c r="I21" s="12" t="s">
        <v>9</v>
      </c>
      <c r="J21" s="12">
        <f t="shared" si="3"/>
        <v>5</v>
      </c>
      <c r="K21" s="18">
        <v>120</v>
      </c>
      <c r="L21" s="12" t="s">
        <v>13</v>
      </c>
      <c r="M21" s="12">
        <v>60</v>
      </c>
      <c r="N21" s="12">
        <f t="shared" si="4"/>
        <v>2</v>
      </c>
      <c r="O21" s="21">
        <v>1250</v>
      </c>
      <c r="P21" s="16">
        <f t="shared" si="5"/>
        <v>8.0000000000000002E-3</v>
      </c>
      <c r="Q21" s="10"/>
      <c r="R21" s="11">
        <v>15</v>
      </c>
      <c r="S21" s="17" t="str">
        <f t="shared" si="0"/>
        <v>menyusun laporan hasil pelaksanaan tugas Seksi Sarana Prasarana, Informasi dan Pengolah Data dan memberikan saran pertimbangan kepada atasan sebagai bahan perumusan kebijakan; dan</v>
      </c>
      <c r="T21" s="9" t="s">
        <v>16</v>
      </c>
      <c r="U21" s="3">
        <f t="shared" si="1"/>
        <v>5</v>
      </c>
      <c r="V21" s="3">
        <f t="shared" si="2"/>
        <v>2</v>
      </c>
      <c r="W21" s="3">
        <f t="shared" si="2"/>
        <v>1250</v>
      </c>
      <c r="X21" s="3">
        <f t="shared" si="2"/>
        <v>8.0000000000000002E-3</v>
      </c>
    </row>
    <row r="22" spans="2:24" ht="116.5" thickBot="1" x14ac:dyDescent="0.4">
      <c r="B22" s="11">
        <v>16</v>
      </c>
      <c r="C22" s="22" t="s">
        <v>26</v>
      </c>
      <c r="D22" s="21" t="s">
        <v>16</v>
      </c>
      <c r="E22" s="13"/>
      <c r="F22" s="13"/>
      <c r="G22" s="14"/>
      <c r="H22" s="18"/>
      <c r="I22" s="12"/>
      <c r="J22" s="12"/>
      <c r="K22" s="18"/>
      <c r="L22" s="12"/>
      <c r="M22" s="12"/>
      <c r="N22" s="12"/>
      <c r="O22" s="13"/>
      <c r="P22" s="12"/>
      <c r="Q22" s="10"/>
      <c r="R22" s="11">
        <v>16</v>
      </c>
      <c r="S22" s="17" t="str">
        <f t="shared" si="0"/>
        <v>melakukan tugas kedinasan lain yang diperintahkan oleh atasan baik lisan maupun tertulis sesuai bidang tugasnya untuk mendukung kelancaran pelaksanaan tugas</v>
      </c>
      <c r="T22" s="9" t="s">
        <v>16</v>
      </c>
      <c r="U22" s="23">
        <f t="shared" si="1"/>
        <v>0</v>
      </c>
      <c r="V22" s="23">
        <f t="shared" si="2"/>
        <v>0</v>
      </c>
      <c r="W22" s="23">
        <f t="shared" si="2"/>
        <v>0</v>
      </c>
      <c r="X22" s="3">
        <f t="shared" si="2"/>
        <v>0</v>
      </c>
    </row>
    <row r="24" spans="2:24" x14ac:dyDescent="0.35">
      <c r="X24" s="5">
        <f>SUM(X7:X23)</f>
        <v>1.1894</v>
      </c>
    </row>
  </sheetData>
  <mergeCells count="2">
    <mergeCell ref="B3:P3"/>
    <mergeCell ref="R3:X3"/>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AF20"/>
  <sheetViews>
    <sheetView tabSelected="1" topLeftCell="A4" zoomScale="60" zoomScaleNormal="60" workbookViewId="0">
      <selection activeCell="T16" sqref="T16:X18"/>
    </sheetView>
  </sheetViews>
  <sheetFormatPr defaultRowHeight="14.5" x14ac:dyDescent="0.35"/>
  <cols>
    <col min="1" max="1" width="3.54296875" customWidth="1"/>
    <col min="2" max="2" width="3.453125" bestFit="1" customWidth="1"/>
    <col min="3" max="3" width="20.54296875" customWidth="1"/>
    <col min="5" max="5" width="2.453125" bestFit="1" customWidth="1"/>
    <col min="6" max="6" width="4.1796875" bestFit="1" customWidth="1"/>
    <col min="7" max="7" width="1.54296875" bestFit="1" customWidth="1"/>
    <col min="8" max="8" width="3.1796875" bestFit="1" customWidth="1"/>
    <col min="9" max="9" width="1.81640625" bestFit="1" customWidth="1"/>
    <col min="10" max="10" width="9.1796875" bestFit="1" customWidth="1"/>
    <col min="11" max="11" width="5.1796875" bestFit="1" customWidth="1"/>
    <col min="12" max="12" width="1.26953125" bestFit="1" customWidth="1"/>
    <col min="13" max="13" width="3" bestFit="1" customWidth="1"/>
    <col min="14" max="14" width="11.453125" bestFit="1" customWidth="1"/>
    <col min="15" max="15" width="9.1796875" bestFit="1" customWidth="1"/>
    <col min="16" max="16" width="11.453125" bestFit="1" customWidth="1"/>
    <col min="18" max="18" width="3.453125" bestFit="1" customWidth="1"/>
    <col min="19" max="19" width="20.54296875" customWidth="1"/>
    <col min="20" max="20" width="10.453125" customWidth="1"/>
  </cols>
  <sheetData>
    <row r="3" spans="2:32" ht="18" x14ac:dyDescent="0.4">
      <c r="B3" s="27" t="s">
        <v>0</v>
      </c>
      <c r="C3" s="27"/>
      <c r="D3" s="27"/>
      <c r="E3" s="27"/>
      <c r="F3" s="27"/>
      <c r="G3" s="27"/>
      <c r="H3" s="27"/>
      <c r="I3" s="27"/>
      <c r="J3" s="27"/>
      <c r="K3" s="27"/>
      <c r="L3" s="27"/>
      <c r="M3" s="27"/>
      <c r="N3" s="27"/>
      <c r="O3" s="27"/>
      <c r="P3" s="27"/>
      <c r="R3" s="27" t="s">
        <v>14</v>
      </c>
      <c r="S3" s="27"/>
      <c r="T3" s="27"/>
      <c r="U3" s="27"/>
      <c r="V3" s="27"/>
      <c r="W3" s="27"/>
      <c r="X3" s="27"/>
      <c r="Y3" s="4"/>
      <c r="Z3" s="4"/>
      <c r="AA3" s="4"/>
      <c r="AB3" s="4"/>
      <c r="AC3" s="4"/>
      <c r="AD3" s="4"/>
      <c r="AE3" s="4"/>
      <c r="AF3" s="4"/>
    </row>
    <row r="5" spans="2:32" ht="15" thickBot="1" x14ac:dyDescent="0.4"/>
    <row r="6" spans="2:32" ht="39.5" thickBot="1" x14ac:dyDescent="0.4">
      <c r="B6" s="1" t="s">
        <v>1</v>
      </c>
      <c r="C6" s="2" t="s">
        <v>2</v>
      </c>
      <c r="D6" s="2" t="s">
        <v>4</v>
      </c>
      <c r="E6" s="2"/>
      <c r="F6" s="2"/>
      <c r="G6" s="2"/>
      <c r="H6" s="6"/>
      <c r="I6" s="2"/>
      <c r="J6" s="2" t="s">
        <v>3</v>
      </c>
      <c r="K6" s="6"/>
      <c r="L6" s="2"/>
      <c r="M6" s="2"/>
      <c r="N6" s="2" t="s">
        <v>5</v>
      </c>
      <c r="O6" s="2" t="s">
        <v>6</v>
      </c>
      <c r="P6" s="2" t="s">
        <v>7</v>
      </c>
      <c r="R6" s="1" t="s">
        <v>1</v>
      </c>
      <c r="S6" s="2" t="s">
        <v>2</v>
      </c>
      <c r="T6" s="2" t="s">
        <v>4</v>
      </c>
      <c r="U6" s="2" t="s">
        <v>3</v>
      </c>
      <c r="V6" s="2" t="s">
        <v>5</v>
      </c>
      <c r="W6" s="2" t="s">
        <v>6</v>
      </c>
      <c r="X6" s="2" t="s">
        <v>7</v>
      </c>
    </row>
    <row r="7" spans="2:32" ht="110.25" customHeight="1" thickBot="1" x14ac:dyDescent="0.4">
      <c r="B7" s="11">
        <v>1</v>
      </c>
      <c r="C7" s="22" t="s">
        <v>27</v>
      </c>
      <c r="D7" s="12" t="s">
        <v>15</v>
      </c>
      <c r="E7" s="13" t="s">
        <v>10</v>
      </c>
      <c r="F7" s="13">
        <v>1</v>
      </c>
      <c r="G7" s="14" t="s">
        <v>8</v>
      </c>
      <c r="H7" s="15">
        <v>1</v>
      </c>
      <c r="I7" s="12" t="s">
        <v>9</v>
      </c>
      <c r="J7" s="12">
        <f>F7*H7</f>
        <v>1</v>
      </c>
      <c r="K7" s="15">
        <v>1200</v>
      </c>
      <c r="L7" s="12" t="s">
        <v>13</v>
      </c>
      <c r="M7" s="12">
        <v>60</v>
      </c>
      <c r="N7" s="12">
        <f>K7/M7</f>
        <v>20</v>
      </c>
      <c r="O7" s="12">
        <v>1250</v>
      </c>
      <c r="P7" s="16">
        <f>J7*N7/O7</f>
        <v>1.6E-2</v>
      </c>
      <c r="Q7" s="10"/>
      <c r="R7" s="11">
        <v>1</v>
      </c>
      <c r="S7" s="17" t="str">
        <f t="shared" ref="S7:S18" si="0">C7</f>
        <v>menyusun rencana kegiatan Seksi Penyelamatan dan Evakuasi sebagai pedoman dalam pelaksanaan tugas;</v>
      </c>
      <c r="T7" s="7" t="s">
        <v>15</v>
      </c>
      <c r="U7" s="3">
        <f t="shared" ref="U7:U18" si="1">J7</f>
        <v>1</v>
      </c>
      <c r="V7" s="3">
        <f t="shared" ref="V7:X18" si="2">N7</f>
        <v>20</v>
      </c>
      <c r="W7" s="3">
        <f t="shared" si="2"/>
        <v>1250</v>
      </c>
      <c r="X7" s="3">
        <f t="shared" si="2"/>
        <v>1.6E-2</v>
      </c>
    </row>
    <row r="8" spans="2:32" ht="95.25" customHeight="1" thickBot="1" x14ac:dyDescent="0.4">
      <c r="B8" s="11">
        <v>2</v>
      </c>
      <c r="C8" s="26" t="s">
        <v>28</v>
      </c>
      <c r="D8" s="12" t="s">
        <v>16</v>
      </c>
      <c r="E8" s="11" t="s">
        <v>11</v>
      </c>
      <c r="F8" s="11">
        <v>47</v>
      </c>
      <c r="G8" s="14" t="s">
        <v>8</v>
      </c>
      <c r="H8" s="18">
        <v>1</v>
      </c>
      <c r="I8" s="12" t="s">
        <v>9</v>
      </c>
      <c r="J8" s="12">
        <f t="shared" ref="J8:J17" si="3">F8*H8</f>
        <v>47</v>
      </c>
      <c r="K8" s="18">
        <v>120</v>
      </c>
      <c r="L8" s="12" t="s">
        <v>13</v>
      </c>
      <c r="M8" s="12">
        <v>60</v>
      </c>
      <c r="N8" s="12">
        <f t="shared" ref="N8:N17" si="4">K8/M8</f>
        <v>2</v>
      </c>
      <c r="O8" s="12">
        <v>1250</v>
      </c>
      <c r="P8" s="16">
        <f t="shared" ref="P8:P17" si="5">J8*N8/O8</f>
        <v>7.5200000000000003E-2</v>
      </c>
      <c r="Q8" s="10"/>
      <c r="R8" s="11">
        <v>2</v>
      </c>
      <c r="S8" s="17" t="str">
        <f t="shared" si="0"/>
        <v>mendistribusikan dan memberi petunjuk pelaksanaan tugas</v>
      </c>
      <c r="T8" s="7" t="s">
        <v>16</v>
      </c>
      <c r="U8" s="3">
        <f>J8</f>
        <v>47</v>
      </c>
      <c r="V8" s="3">
        <f t="shared" si="2"/>
        <v>2</v>
      </c>
      <c r="W8" s="3">
        <f t="shared" si="2"/>
        <v>1250</v>
      </c>
      <c r="X8" s="3">
        <f t="shared" si="2"/>
        <v>7.5200000000000003E-2</v>
      </c>
    </row>
    <row r="9" spans="2:32" ht="170.25" customHeight="1" thickBot="1" x14ac:dyDescent="0.4">
      <c r="B9" s="11">
        <v>3</v>
      </c>
      <c r="C9" s="22" t="s">
        <v>29</v>
      </c>
      <c r="D9" s="12" t="s">
        <v>16</v>
      </c>
      <c r="E9" s="11" t="s">
        <v>12</v>
      </c>
      <c r="F9" s="11">
        <v>12</v>
      </c>
      <c r="G9" s="14" t="s">
        <v>8</v>
      </c>
      <c r="H9" s="18">
        <v>2</v>
      </c>
      <c r="I9" s="12" t="s">
        <v>9</v>
      </c>
      <c r="J9" s="12">
        <f t="shared" si="3"/>
        <v>24</v>
      </c>
      <c r="K9" s="18">
        <v>360</v>
      </c>
      <c r="L9" s="12" t="s">
        <v>13</v>
      </c>
      <c r="M9" s="12">
        <v>60</v>
      </c>
      <c r="N9" s="12">
        <f t="shared" si="4"/>
        <v>6</v>
      </c>
      <c r="O9" s="12">
        <v>1250</v>
      </c>
      <c r="P9" s="16">
        <f t="shared" si="5"/>
        <v>0.1152</v>
      </c>
      <c r="Q9" s="10"/>
      <c r="R9" s="11">
        <v>3</v>
      </c>
      <c r="S9" s="17" t="str">
        <f t="shared" si="0"/>
        <v>memantau, mengawasi dan mengevaluasi pelaksanaan tugas dalam lingkungan Seksi Penyelamatan dan Evakuasi untuk mengetahui perkembangan pelaksanaan tugas</v>
      </c>
      <c r="T9" s="7" t="s">
        <v>16</v>
      </c>
      <c r="U9" s="3">
        <f t="shared" si="1"/>
        <v>24</v>
      </c>
      <c r="V9" s="3">
        <f t="shared" si="2"/>
        <v>6</v>
      </c>
      <c r="W9" s="3">
        <f t="shared" si="2"/>
        <v>1250</v>
      </c>
      <c r="X9" s="3">
        <f t="shared" si="2"/>
        <v>0.1152</v>
      </c>
    </row>
    <row r="10" spans="2:32" ht="103.5" customHeight="1" thickBot="1" x14ac:dyDescent="0.4">
      <c r="B10" s="11">
        <v>4</v>
      </c>
      <c r="C10" s="22" t="s">
        <v>23</v>
      </c>
      <c r="D10" s="12" t="s">
        <v>16</v>
      </c>
      <c r="E10" s="11" t="s">
        <v>22</v>
      </c>
      <c r="F10" s="11">
        <v>325</v>
      </c>
      <c r="G10" s="14" t="s">
        <v>8</v>
      </c>
      <c r="H10" s="18">
        <v>1</v>
      </c>
      <c r="I10" s="12" t="s">
        <v>9</v>
      </c>
      <c r="J10" s="12">
        <f t="shared" si="3"/>
        <v>325</v>
      </c>
      <c r="K10" s="18">
        <v>60</v>
      </c>
      <c r="L10" s="12" t="s">
        <v>13</v>
      </c>
      <c r="M10" s="12">
        <v>60</v>
      </c>
      <c r="N10" s="12">
        <f t="shared" si="4"/>
        <v>1</v>
      </c>
      <c r="O10" s="12">
        <v>1250</v>
      </c>
      <c r="P10" s="16">
        <f t="shared" si="5"/>
        <v>0.26</v>
      </c>
      <c r="Q10" s="10"/>
      <c r="R10" s="11">
        <v>4</v>
      </c>
      <c r="S10" s="17" t="str">
        <f t="shared" si="0"/>
        <v>menyusun rancangan, mengoreksi, memaraf dan/atau menandatangani naskah dinas</v>
      </c>
      <c r="T10" s="7" t="s">
        <v>15</v>
      </c>
      <c r="U10" s="3">
        <f t="shared" si="1"/>
        <v>325</v>
      </c>
      <c r="V10" s="3">
        <f t="shared" si="2"/>
        <v>1</v>
      </c>
      <c r="W10" s="3">
        <f t="shared" si="2"/>
        <v>1250</v>
      </c>
      <c r="X10" s="3">
        <f t="shared" si="2"/>
        <v>0.26</v>
      </c>
    </row>
    <row r="11" spans="2:32" ht="94.5" customHeight="1" thickBot="1" x14ac:dyDescent="0.4">
      <c r="B11" s="11">
        <v>5</v>
      </c>
      <c r="C11" s="22" t="s">
        <v>24</v>
      </c>
      <c r="D11" s="12" t="s">
        <v>16</v>
      </c>
      <c r="E11" s="11" t="s">
        <v>12</v>
      </c>
      <c r="F11" s="11">
        <v>12</v>
      </c>
      <c r="G11" s="14" t="s">
        <v>8</v>
      </c>
      <c r="H11" s="18">
        <v>1</v>
      </c>
      <c r="I11" s="12" t="s">
        <v>9</v>
      </c>
      <c r="J11" s="12">
        <f t="shared" si="3"/>
        <v>12</v>
      </c>
      <c r="K11" s="18">
        <v>180</v>
      </c>
      <c r="L11" s="12" t="s">
        <v>13</v>
      </c>
      <c r="M11" s="12">
        <v>60</v>
      </c>
      <c r="N11" s="12">
        <f t="shared" si="4"/>
        <v>3</v>
      </c>
      <c r="O11" s="12">
        <v>1250</v>
      </c>
      <c r="P11" s="16">
        <f t="shared" si="5"/>
        <v>2.8799999999999999E-2</v>
      </c>
      <c r="Q11" s="10"/>
      <c r="R11" s="11">
        <v>5</v>
      </c>
      <c r="S11" s="17" t="str">
        <f t="shared" si="0"/>
        <v>mengikuti rapat sesuai dengan bidang tugasnya;</v>
      </c>
      <c r="T11" s="7" t="s">
        <v>16</v>
      </c>
      <c r="U11" s="3">
        <f t="shared" si="1"/>
        <v>12</v>
      </c>
      <c r="V11" s="3">
        <f t="shared" si="2"/>
        <v>3</v>
      </c>
      <c r="W11" s="3">
        <f t="shared" si="2"/>
        <v>1250</v>
      </c>
      <c r="X11" s="3">
        <f t="shared" si="2"/>
        <v>2.8799999999999999E-2</v>
      </c>
    </row>
    <row r="12" spans="2:32" ht="189" thickBot="1" x14ac:dyDescent="0.4">
      <c r="B12" s="11">
        <v>6</v>
      </c>
      <c r="C12" s="22" t="s">
        <v>30</v>
      </c>
      <c r="D12" s="19" t="s">
        <v>16</v>
      </c>
      <c r="E12" s="13" t="s">
        <v>12</v>
      </c>
      <c r="F12" s="11">
        <v>12</v>
      </c>
      <c r="G12" s="14" t="s">
        <v>8</v>
      </c>
      <c r="H12" s="18">
        <v>1</v>
      </c>
      <c r="I12" s="12" t="s">
        <v>9</v>
      </c>
      <c r="J12" s="12">
        <f t="shared" si="3"/>
        <v>12</v>
      </c>
      <c r="K12" s="18">
        <v>600</v>
      </c>
      <c r="L12" s="12" t="s">
        <v>13</v>
      </c>
      <c r="M12" s="12">
        <v>60</v>
      </c>
      <c r="N12" s="12">
        <f t="shared" si="4"/>
        <v>10</v>
      </c>
      <c r="O12" s="20">
        <v>1250</v>
      </c>
      <c r="P12" s="12">
        <f t="shared" si="5"/>
        <v>9.6000000000000002E-2</v>
      </c>
      <c r="Q12" s="10"/>
      <c r="R12" s="11">
        <v>6</v>
      </c>
      <c r="S12" s="17" t="str">
        <f t="shared" si="0"/>
        <v>menyelenggarakan operasi penyelamatan dan evakuasi pada kondisi membahayakan manusia dan operasi darurat non kebakaran, korban kebakaran dan terdampak kebakaran pada kejadian kebakaran dalam wilayah kabupaten</v>
      </c>
      <c r="T12" s="8" t="s">
        <v>16</v>
      </c>
      <c r="U12" s="3">
        <f t="shared" si="1"/>
        <v>12</v>
      </c>
      <c r="V12" s="3">
        <f t="shared" si="2"/>
        <v>10</v>
      </c>
      <c r="W12" s="3">
        <f t="shared" si="2"/>
        <v>1250</v>
      </c>
      <c r="X12" s="3">
        <f t="shared" si="2"/>
        <v>9.6000000000000002E-2</v>
      </c>
    </row>
    <row r="13" spans="2:32" ht="203.5" thickBot="1" x14ac:dyDescent="0.4">
      <c r="B13" s="11">
        <v>7</v>
      </c>
      <c r="C13" s="22" t="s">
        <v>31</v>
      </c>
      <c r="D13" s="19" t="s">
        <v>15</v>
      </c>
      <c r="E13" s="13" t="s">
        <v>12</v>
      </c>
      <c r="F13" s="13">
        <v>12</v>
      </c>
      <c r="G13" s="14" t="s">
        <v>8</v>
      </c>
      <c r="H13" s="15">
        <v>1</v>
      </c>
      <c r="I13" s="12" t="s">
        <v>9</v>
      </c>
      <c r="J13" s="12">
        <f t="shared" si="3"/>
        <v>12</v>
      </c>
      <c r="K13" s="15">
        <v>600</v>
      </c>
      <c r="L13" s="12" t="s">
        <v>13</v>
      </c>
      <c r="M13" s="12">
        <v>60</v>
      </c>
      <c r="N13" s="12">
        <f t="shared" si="4"/>
        <v>10</v>
      </c>
      <c r="O13" s="20">
        <v>1250</v>
      </c>
      <c r="P13" s="16">
        <f t="shared" si="5"/>
        <v>9.6000000000000002E-2</v>
      </c>
      <c r="Q13" s="10"/>
      <c r="R13" s="11">
        <v>7</v>
      </c>
      <c r="S13" s="17" t="str">
        <f t="shared" si="0"/>
        <v>menyelenggarakan layanan respon cepat (response time) penyelamatan dan evakuasi pada kondisi membahayakan manusia dan operasi darurat non kebakaran, korban kebakaran dan terdampak kebakaran pada kejadian kebakaran dalam wilayah Daerah;</v>
      </c>
      <c r="T13" s="8" t="s">
        <v>15</v>
      </c>
      <c r="U13" s="3">
        <f t="shared" si="1"/>
        <v>12</v>
      </c>
      <c r="V13" s="3">
        <f t="shared" si="2"/>
        <v>10</v>
      </c>
      <c r="W13" s="3">
        <f t="shared" si="2"/>
        <v>1250</v>
      </c>
      <c r="X13" s="3">
        <f t="shared" si="2"/>
        <v>9.6000000000000002E-2</v>
      </c>
    </row>
    <row r="14" spans="2:32" ht="174.5" thickBot="1" x14ac:dyDescent="0.4">
      <c r="B14" s="11">
        <v>8</v>
      </c>
      <c r="C14" s="22" t="s">
        <v>32</v>
      </c>
      <c r="D14" s="19" t="s">
        <v>16</v>
      </c>
      <c r="E14" s="13" t="s">
        <v>10</v>
      </c>
      <c r="F14" s="13">
        <v>1</v>
      </c>
      <c r="G14" s="14" t="s">
        <v>8</v>
      </c>
      <c r="H14" s="18">
        <v>24</v>
      </c>
      <c r="I14" s="12" t="s">
        <v>9</v>
      </c>
      <c r="J14" s="12">
        <f t="shared" si="3"/>
        <v>24</v>
      </c>
      <c r="K14" s="18">
        <v>120</v>
      </c>
      <c r="L14" s="12" t="s">
        <v>13</v>
      </c>
      <c r="M14" s="12">
        <v>60</v>
      </c>
      <c r="N14" s="12">
        <f t="shared" si="4"/>
        <v>2</v>
      </c>
      <c r="O14" s="20">
        <v>1250</v>
      </c>
      <c r="P14" s="16">
        <f t="shared" si="5"/>
        <v>3.8399999999999997E-2</v>
      </c>
      <c r="Q14" s="10"/>
      <c r="R14" s="11">
        <v>8</v>
      </c>
      <c r="S14" s="17" t="str">
        <f t="shared" si="0"/>
        <v>melakukan pendataan dan verifikasi faktual warga negara yang menjadi korban pada kondisi membahayakan manusia dan operasi darurat non kebakaran, kebakaran dan terdampak kebakaran dalam wilayah Daerah</v>
      </c>
      <c r="T14" s="8" t="s">
        <v>18</v>
      </c>
      <c r="U14" s="3">
        <f t="shared" si="1"/>
        <v>24</v>
      </c>
      <c r="V14" s="3">
        <f t="shared" si="2"/>
        <v>2</v>
      </c>
      <c r="W14" s="3">
        <f t="shared" si="2"/>
        <v>1250</v>
      </c>
      <c r="X14" s="3">
        <f t="shared" si="2"/>
        <v>3.8399999999999997E-2</v>
      </c>
    </row>
    <row r="15" spans="2:32" ht="102" thickBot="1" x14ac:dyDescent="0.4">
      <c r="B15" s="11">
        <v>9</v>
      </c>
      <c r="C15" s="22" t="s">
        <v>25</v>
      </c>
      <c r="D15" s="19" t="s">
        <v>16</v>
      </c>
      <c r="E15" s="13" t="s">
        <v>12</v>
      </c>
      <c r="F15" s="13">
        <v>1</v>
      </c>
      <c r="G15" s="14" t="s">
        <v>8</v>
      </c>
      <c r="H15" s="18">
        <v>25</v>
      </c>
      <c r="I15" s="12" t="s">
        <v>9</v>
      </c>
      <c r="J15" s="12">
        <f t="shared" si="3"/>
        <v>25</v>
      </c>
      <c r="K15" s="18">
        <v>120</v>
      </c>
      <c r="L15" s="12" t="s">
        <v>13</v>
      </c>
      <c r="M15" s="12">
        <v>60</v>
      </c>
      <c r="N15" s="12">
        <f t="shared" si="4"/>
        <v>2</v>
      </c>
      <c r="O15" s="20">
        <v>1250</v>
      </c>
      <c r="P15" s="16">
        <f t="shared" si="5"/>
        <v>0.04</v>
      </c>
      <c r="Q15" s="10"/>
      <c r="R15" s="11">
        <v>9</v>
      </c>
      <c r="S15" s="17" t="str">
        <f t="shared" si="0"/>
        <v>melakukan koordinasi dan konsultasi dengan Lembaga pemerintah atau nonpemerintah, dalam rangka pelaksanaan tugas dan fungsi;</v>
      </c>
      <c r="T15" s="8" t="s">
        <v>16</v>
      </c>
      <c r="U15" s="3">
        <f t="shared" si="1"/>
        <v>25</v>
      </c>
      <c r="V15" s="3">
        <f t="shared" si="2"/>
        <v>2</v>
      </c>
      <c r="W15" s="3">
        <f t="shared" si="2"/>
        <v>1250</v>
      </c>
      <c r="X15" s="3">
        <f t="shared" si="2"/>
        <v>0.04</v>
      </c>
    </row>
    <row r="16" spans="2:32" ht="73" thickBot="1" x14ac:dyDescent="0.4">
      <c r="B16" s="11">
        <v>10</v>
      </c>
      <c r="C16" s="22" t="s">
        <v>21</v>
      </c>
      <c r="D16" s="21" t="s">
        <v>17</v>
      </c>
      <c r="E16" s="13" t="s">
        <v>12</v>
      </c>
      <c r="F16" s="13">
        <v>12</v>
      </c>
      <c r="G16" s="14" t="s">
        <v>8</v>
      </c>
      <c r="H16" s="18">
        <v>1</v>
      </c>
      <c r="I16" s="12" t="s">
        <v>9</v>
      </c>
      <c r="J16" s="12">
        <f t="shared" si="3"/>
        <v>12</v>
      </c>
      <c r="K16" s="18">
        <v>600</v>
      </c>
      <c r="L16" s="12" t="s">
        <v>13</v>
      </c>
      <c r="M16" s="12">
        <v>60</v>
      </c>
      <c r="N16" s="12">
        <f t="shared" si="4"/>
        <v>10</v>
      </c>
      <c r="O16" s="21">
        <v>1250</v>
      </c>
      <c r="P16" s="16">
        <f t="shared" si="5"/>
        <v>9.6000000000000002E-2</v>
      </c>
      <c r="Q16" s="10"/>
      <c r="R16" s="11">
        <v>10</v>
      </c>
      <c r="S16" s="17" t="str">
        <f t="shared" si="0"/>
        <v>menilai kinerja pegawai Aparatur Sipil Negara sesuai dengan ketentuan peraturan perundang-undangan</v>
      </c>
      <c r="T16" s="9" t="s">
        <v>17</v>
      </c>
      <c r="U16" s="3">
        <f t="shared" si="1"/>
        <v>12</v>
      </c>
      <c r="V16" s="3">
        <f t="shared" si="2"/>
        <v>10</v>
      </c>
      <c r="W16" s="3">
        <f t="shared" si="2"/>
        <v>1250</v>
      </c>
      <c r="X16" s="3">
        <f t="shared" si="2"/>
        <v>9.6000000000000002E-2</v>
      </c>
    </row>
    <row r="17" spans="2:24" ht="206.25" customHeight="1" thickBot="1" x14ac:dyDescent="0.4">
      <c r="B17" s="11">
        <v>11</v>
      </c>
      <c r="C17" s="26" t="s">
        <v>33</v>
      </c>
      <c r="D17" s="19" t="s">
        <v>16</v>
      </c>
      <c r="E17" s="13" t="s">
        <v>12</v>
      </c>
      <c r="F17" s="13">
        <v>12</v>
      </c>
      <c r="G17" s="14" t="s">
        <v>8</v>
      </c>
      <c r="H17" s="18">
        <v>1</v>
      </c>
      <c r="I17" s="12" t="s">
        <v>9</v>
      </c>
      <c r="J17" s="12">
        <f t="shared" si="3"/>
        <v>12</v>
      </c>
      <c r="K17" s="18">
        <v>900</v>
      </c>
      <c r="L17" s="12" t="s">
        <v>13</v>
      </c>
      <c r="M17" s="12">
        <v>60</v>
      </c>
      <c r="N17" s="12">
        <f t="shared" si="4"/>
        <v>15</v>
      </c>
      <c r="O17" s="20">
        <v>1250</v>
      </c>
      <c r="P17" s="16">
        <f t="shared" si="5"/>
        <v>0.14399999999999999</v>
      </c>
      <c r="Q17" s="10"/>
      <c r="R17" s="11">
        <v>11</v>
      </c>
      <c r="S17" s="17" t="str">
        <f t="shared" si="0"/>
        <v>menyusun laporan hasil pelaksanaan tugas Seksi Penyelamatan dan Evakuasi dan memberikan saran pertimbangan kepada atasan sebagai bahan perumusan kebijakan; dan</v>
      </c>
      <c r="T17" s="8" t="s">
        <v>16</v>
      </c>
      <c r="U17" s="3">
        <f t="shared" si="1"/>
        <v>12</v>
      </c>
      <c r="V17" s="3">
        <f t="shared" si="2"/>
        <v>15</v>
      </c>
      <c r="W17" s="3">
        <f t="shared" si="2"/>
        <v>1250</v>
      </c>
      <c r="X17" s="3">
        <f t="shared" si="2"/>
        <v>0.14399999999999999</v>
      </c>
    </row>
    <row r="18" spans="2:24" ht="116.5" thickBot="1" x14ac:dyDescent="0.4">
      <c r="B18" s="11">
        <v>12</v>
      </c>
      <c r="C18" s="22" t="s">
        <v>26</v>
      </c>
      <c r="D18" s="21" t="s">
        <v>16</v>
      </c>
      <c r="E18" s="13"/>
      <c r="F18" s="13"/>
      <c r="G18" s="14"/>
      <c r="H18" s="15"/>
      <c r="I18" s="12"/>
      <c r="J18" s="12"/>
      <c r="K18" s="15"/>
      <c r="L18" s="12"/>
      <c r="M18" s="12"/>
      <c r="N18" s="12"/>
      <c r="O18" s="13"/>
      <c r="P18" s="16"/>
      <c r="Q18" s="10"/>
      <c r="R18" s="11">
        <v>12</v>
      </c>
      <c r="S18" s="17" t="str">
        <f t="shared" si="0"/>
        <v>melakukan tugas kedinasan lain yang diperintahkan oleh atasan baik lisan maupun tertulis sesuai bidang tugasnya untuk mendukung kelancaran pelaksanaan tugas</v>
      </c>
      <c r="T18" s="9" t="s">
        <v>16</v>
      </c>
      <c r="U18" s="23">
        <f t="shared" si="1"/>
        <v>0</v>
      </c>
      <c r="V18" s="23">
        <f t="shared" si="2"/>
        <v>0</v>
      </c>
      <c r="W18" s="23">
        <f t="shared" si="2"/>
        <v>0</v>
      </c>
      <c r="X18" s="23">
        <f t="shared" si="2"/>
        <v>0</v>
      </c>
    </row>
    <row r="20" spans="2:24" x14ac:dyDescent="0.35">
      <c r="X20" s="28">
        <f>SUM(X7:X19)</f>
        <v>1.0056</v>
      </c>
    </row>
  </sheetData>
  <mergeCells count="2">
    <mergeCell ref="B3:P3"/>
    <mergeCell ref="R3:X3"/>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UPTD</vt:lpstr>
      <vt:lpstr>SEKSI SARANA PRASARAN INFOR</vt:lpstr>
      <vt:lpstr>SEK. PENYE. DAN EVAKUASI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MyBook PRO K3</cp:lastModifiedBy>
  <cp:lastPrinted>2017-09-18T02:02:47Z</cp:lastPrinted>
  <dcterms:created xsi:type="dcterms:W3CDTF">2017-09-13T02:21:13Z</dcterms:created>
  <dcterms:modified xsi:type="dcterms:W3CDTF">2024-07-13T05:11:11Z</dcterms:modified>
</cp:coreProperties>
</file>